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2" name="Mode d'emploi" state="visible" r:id="rId4"/>
    <sheet sheetId="1" name="Planning" state="visible" r:id="rId5"/>
    <sheet sheetId="3" name="Équipe" state="visible" r:id="rId6"/>
  </sheets>
  <definedNames>
    <definedName name="_xlnm.Print_Titles" localSheetId="1">'Planning'!$6:$7</definedName>
  </definedNames>
  <calcPr calcId="171027" fullCalcOnLoad="1"/>
</workbook>
</file>

<file path=xl/sharedStrings.xml><?xml version="1.0" encoding="utf-8"?>
<sst xmlns="http://schemas.openxmlformats.org/spreadsheetml/2006/main" count="170" uniqueCount="72">
  <si>
    <t>Mode d'emploi</t>
  </si>
  <si>
    <t>Renseignez la semaine</t>
  </si>
  <si>
    <t>Saisissez la date du lundi en haut de l'onglet Planning : les dates de chaque colonne se calculent seules.</t>
  </si>
  <si>
    <t>Listez votre équipe</t>
  </si>
  <si>
    <t>Onglet Équipe : un nom par ligne. Les cases « Bénévole » proposent alors ces noms dans une liste (vous pouvez aussi taper un nom absent de la liste).</t>
  </si>
  <si>
    <t>Décrivez vos créneaux</t>
  </si>
  <si>
    <t>Un bloc par créneau : renommez la ligne bleue (activité et horaire), puis indiquez dans « Attendu » combien de personnes il faut chaque jour (0 à 4). Case vide = pas de besoin ce jour-là.</t>
  </si>
  <si>
    <t>Inscrivez les bénévoles</t>
  </si>
  <si>
    <t>Une personne par case « Bénévole ». Les lignes « Inscrits » et « À pourvoir » se calculent seules.</t>
  </si>
  <si>
    <t>Lisez les couleurs</t>
  </si>
  <si>
    <t>Vert : objectif atteint. Jaune : partiel. Rouge : personne d'inscrit. Gris : pas de besoin ou case en trop. Jaune pâle en italique : une personne de plus que l'objectif. Rouge sur un nom : la même personne inscrite deux fois sur le même créneau.</t>
  </si>
  <si>
    <t>Repliez pour avoir la vue d'ensemble</t>
  </si>
  <si>
    <t>Les boutons « 1 » et « 2 » en haut à gauche (ou les « − » / « + » dans la marge) replient tous les blocs : il ne reste qu'une ligne par créneau, avec « inscrits / attendu » en couleur pour chaque jour.</t>
  </si>
  <si>
    <t>Ajoutez un créneau</t>
  </si>
  <si>
    <t>Copiez un bloc entier (ses 9 lignes, de la ligne bleue à la ligne vide qui suit) et collez-le sous le dernier bloc : formules, listes et couleurs suivent.</t>
  </si>
  <si>
    <t>Ce que le tableur ne fera pas : prévenir les bénévoles, leur rappeler leur créneau la veille, empêcher deux inscriptions à la même heure, ni signaler un désistement. C'est le travail d'un outil en ligne comme BenevolOps (gratuit jusqu'à 10 membres).</t>
  </si>
  <si>
    <t>Planning des bénévoles</t>
  </si>
  <si>
    <t>Une colonne par jour, un bloc par créneau. Saisissez l'objectif (0 à 4) puis les noms : les couleurs se mettent à jour seules.</t>
  </si>
  <si>
    <t>Association</t>
  </si>
  <si>
    <t>Épicerie solidaire Le Panier Partagé</t>
  </si>
  <si>
    <t>Semaine du</t>
  </si>
  <si>
    <t>Légende</t>
  </si>
  <si>
    <t>Complet</t>
  </si>
  <si>
    <t>Partiel</t>
  </si>
  <si>
    <t>À couvrir</t>
  </si>
  <si>
    <t>Pas de besoin</t>
  </si>
  <si>
    <t>En surplus</t>
  </si>
  <si>
    <t>Créneau</t>
  </si>
  <si>
    <t/>
  </si>
  <si>
    <t>Lundi</t>
  </si>
  <si>
    <t>Mardi</t>
  </si>
  <si>
    <t>Mercredi</t>
  </si>
  <si>
    <t>Jeudi</t>
  </si>
  <si>
    <t>Vendredi</t>
  </si>
  <si>
    <t>Samedi</t>
  </si>
  <si>
    <t>Dimanche</t>
  </si>
  <si>
    <t>Semaine</t>
  </si>
  <si>
    <t>Besoin de la semaine</t>
  </si>
  <si>
    <t>Inscrits</t>
  </si>
  <si>
    <t>Places à pourvoir</t>
  </si>
  <si>
    <t>Remplissage</t>
  </si>
  <si>
    <t>Accueil · 9 h à 12 h</t>
  </si>
  <si>
    <t>Bilan</t>
  </si>
  <si>
    <t>Attendu</t>
  </si>
  <si>
    <t>Bénévole 1</t>
  </si>
  <si>
    <t>Nadia B.</t>
  </si>
  <si>
    <t>Sophie M.</t>
  </si>
  <si>
    <t>Karim D.</t>
  </si>
  <si>
    <t>Bénévole 2</t>
  </si>
  <si>
    <t>Gérard L.</t>
  </si>
  <si>
    <t>Lucie P.</t>
  </si>
  <si>
    <t>Bénévole 3</t>
  </si>
  <si>
    <t>Jean R.</t>
  </si>
  <si>
    <t>Bénévole 4</t>
  </si>
  <si>
    <t>À pourvoir</t>
  </si>
  <si>
    <t>Tri et mise en rayon · 9 h à 11 h</t>
  </si>
  <si>
    <t>Paul T.</t>
  </si>
  <si>
    <t>Amina K.</t>
  </si>
  <si>
    <t>Hugo V.</t>
  </si>
  <si>
    <t>Claire F.</t>
  </si>
  <si>
    <t>Marc A.</t>
  </si>
  <si>
    <t>Distribution · 14 h à 17 h</t>
  </si>
  <si>
    <t>Collecte en magasin · 10 h à 13 h</t>
  </si>
  <si>
    <t>Livraison à domicile · 15 h à 17 h (permis B)</t>
  </si>
  <si>
    <t>Nouveau créneau (à renommer)</t>
  </si>
  <si>
    <t>Besoin d'un créneau de plus ? Copiez un bloc entier (ses 9 lignes) et collez-le en dessous : formules et couleurs suivent.</t>
  </si>
  <si>
    <t>Modèle offert par BenevolOps : la même grille, remplie en ligne par les bénévoles → benevolops.com</t>
  </si>
  <si>
    <t>Équipe</t>
  </si>
  <si>
    <t>Bénévole</t>
  </si>
  <si>
    <t>Téléphone</t>
  </si>
  <si>
    <t>Créneaux cette semaine</t>
  </si>
  <si>
    <t>À partir de 4 créneaux dans la semaine, la case passe en jaune : pensez à alléger.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</si>
</sst>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dd/mm"/>
  </numFmts>
  <fonts count="20" x14ac:knownFonts="1">
    <font>
      <color theme="1"/>
      <family val="2"/>
      <scheme val="minor"/>
      <sz val="11"/>
      <name val="Calibri"/>
    </font>
    <font>
      <b/>
      <color rgb="FF1E3A5F"/>
      <sz val="20"/>
      <name val="Calibri"/>
    </font>
    <font>
      <b/>
      <color rgb="FFFFFFFF"/>
      <sz val="11"/>
      <name val="Calibri"/>
    </font>
    <font>
      <b/>
      <color rgb="FF1E3A5F"/>
      <sz val="12"/>
      <name val="Calibri"/>
    </font>
    <font>
      <color rgb="FF5F7188"/>
      <sz val="11"/>
      <name val="Calibri"/>
    </font>
    <font>
      <i/>
      <color rgb="FF1E3A5F"/>
      <sz val="11"/>
      <name val="Calibri"/>
    </font>
    <font>
      <b/>
      <color rgb="FF1E3A5F"/>
      <sz val="22"/>
      <name val="Calibri"/>
    </font>
    <font>
      <color rgb="FF5F7188"/>
      <sz val="10"/>
      <name val="Calibri"/>
    </font>
    <font>
      <b/>
      <color rgb="FF1E3A5F"/>
      <sz val="11"/>
      <name val="Calibri"/>
    </font>
    <font>
      <b/>
      <color rgb="FF146C43"/>
      <sz val="10"/>
      <name val="Calibri"/>
    </font>
    <font>
      <b/>
      <color rgb="FF7A5B00"/>
      <sz val="10"/>
      <name val="Calibri"/>
    </font>
    <font>
      <b/>
      <color rgb="FF9F1239"/>
      <sz val="10"/>
      <name val="Calibri"/>
    </font>
    <font>
      <b/>
      <color rgb="FF94A3B8"/>
      <sz val="10"/>
      <name val="Calibri"/>
    </font>
    <font>
      <color rgb="FFC9D6E6"/>
      <sz val="9"/>
      <name val="Calibri"/>
    </font>
    <font>
      <color rgb="FF1E3A5F"/>
      <sz val="11"/>
      <name val="Calibri"/>
    </font>
    <font>
      <b/>
      <color rgb="FF9F1239"/>
      <sz val="11"/>
      <name val="Calibri"/>
    </font>
    <font>
      <color rgb="FF5F7188"/>
      <sz val="9"/>
      <name val="Calibri"/>
    </font>
    <font>
      <b/>
      <color rgb="FF5F7188"/>
      <sz val="10"/>
      <name val="Calibri"/>
    </font>
    <font>
      <i/>
      <color rgb="FF5F7188"/>
      <sz val="10"/>
      <name val="Calibri"/>
    </font>
    <font>
      <color rgb="FFE35D6A"/>
      <sz val="1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DF2DF"/>
      </patternFill>
    </fill>
    <fill>
      <patternFill patternType="solid">
        <fgColor rgb="FFFFFFFF"/>
      </patternFill>
    </fill>
    <fill>
      <patternFill patternType="solid">
        <fgColor rgb="FFDDF3E6"/>
      </patternFill>
    </fill>
    <fill>
      <patternFill patternType="solid">
        <fgColor rgb="FFFDEFC8"/>
      </patternFill>
    </fill>
    <fill>
      <patternFill patternType="solid">
        <fgColor rgb="FFFBE1E6"/>
      </patternFill>
    </fill>
    <fill>
      <patternFill patternType="solid">
        <fgColor rgb="FFF3F5F8"/>
      </patternFill>
    </fill>
    <fill>
      <patternFill patternType="solid">
        <fgColor rgb="FFFFF6DB"/>
      </patternFill>
    </fill>
    <fill>
      <patternFill patternType="solid">
        <fgColor rgb="FFE4F0FA"/>
      </patternFill>
    </fill>
  </fills>
  <borders count="6">
    <border>
      <left/>
      <right/>
      <top/>
      <bottom/>
      <diagonal/>
    </border>
    <border>
      <left style="thin">
        <color rgb="FFDDE5F0"/>
      </left>
      <right style="thin">
        <color rgb="FFDDE5F0"/>
      </right>
      <top style="thin">
        <color rgb="FFDDE5F0"/>
      </top>
      <bottom style="thin">
        <color rgb="FFDDE5F0"/>
      </bottom>
      <diagonal/>
    </border>
    <border>
      <left/>
      <right/>
      <top/>
      <bottom style="thin">
        <color rgb="FFDDE5F0"/>
      </bottom>
      <diagonal/>
    </border>
    <border>
      <left/>
      <right/>
      <top style="thin">
        <color rgb="FFDDE5F0"/>
      </top>
      <bottom style="thin">
        <color rgb="FFDDE5F0"/>
      </bottom>
      <diagonal/>
    </border>
    <border>
      <left style="thin">
        <color rgb="FFDDE5F0"/>
      </left>
      <right/>
      <top/>
      <bottom/>
      <diagonal/>
    </border>
    <border>
      <left style="thin">
        <color rgb="FFDDE5F0"/>
      </left>
      <right/>
      <top/>
      <bottom style="thin">
        <color rgb="FFDDE5F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 indent="1"/>
    </xf>
    <xf numFmtId="0" fontId="4" fillId="0" borderId="0" xfId="0" applyFont="1" applyAlignment="1">
      <alignment vertical="top" wrapText="1" indent="1"/>
    </xf>
    <xf numFmtId="0" fontId="5" fillId="3" borderId="0" xfId="0" applyFont="1" applyFill="1" applyAlignment="1">
      <alignment vertical="center" wrapText="1" indent="1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right" vertical="center"/>
    </xf>
    <xf numFmtId="0" fontId="8" fillId="4" borderId="1" xfId="0" applyFont="1" applyFill="1" applyBorder="1" applyAlignment="1">
      <alignment vertical="center" indent="1"/>
    </xf>
    <xf numFmtId="164" fontId="8" fillId="4" borderId="1" xfId="0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top"/>
    </xf>
    <xf numFmtId="165" fontId="13" fillId="2" borderId="0" xfId="0" applyNumberFormat="1" applyFont="1" applyFill="1" applyAlignment="1">
      <alignment horizontal="center" vertical="top"/>
    </xf>
    <xf numFmtId="0" fontId="14" fillId="3" borderId="0" xfId="0" applyFont="1" applyFill="1" applyAlignment="1">
      <alignment vertical="center" indent="1"/>
    </xf>
    <xf numFmtId="0" fontId="0" fillId="3" borderId="0" xfId="0" applyFill="1"/>
    <xf numFmtId="0" fontId="14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 indent="1"/>
    </xf>
    <xf numFmtId="9" fontId="14" fillId="3" borderId="2" xfId="0" applyNumberFormat="1" applyFont="1" applyFill="1" applyBorder="1" applyAlignment="1">
      <alignment horizontal="center" vertical="center"/>
    </xf>
    <xf numFmtId="9" fontId="8" fillId="3" borderId="2" xfId="0" applyNumberFormat="1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left" vertical="center" indent="1"/>
    </xf>
    <xf numFmtId="0" fontId="16" fillId="10" borderId="3" xfId="0" applyFont="1" applyFill="1" applyBorder="1" applyAlignment="1">
      <alignment horizontal="left" vertical="center"/>
    </xf>
    <xf numFmtId="0" fontId="8" fillId="10" borderId="3" xfId="0" applyFont="1" applyFill="1" applyBorder="1" applyAlignment="1">
      <alignment horizontal="center" vertical="center"/>
    </xf>
    <xf numFmtId="0" fontId="0" fillId="0" borderId="4" xfId="0" applyBorder="1"/>
    <xf numFmtId="0" fontId="17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4" fillId="4" borderId="1" xfId="0" applyFont="1" applyFill="1" applyBorder="1" applyAlignment="1">
      <alignment vertical="center" shrinkToFit="1" indent="1"/>
    </xf>
    <xf numFmtId="0" fontId="0" fillId="0" borderId="5" xfId="0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4" fillId="0" borderId="2" xfId="0" applyFont="1" applyBorder="1" applyAlignment="1">
      <alignment vertical="center" indent="1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174">
    <dxf>
      <font>
        <b/>
        <color rgb="FF9F1239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9F1239"/>
      </font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9F1239"/>
      </font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9F1239"/>
      </font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9F1239"/>
      </font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9F1239"/>
      </font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9F1239"/>
      </font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9F1239"/>
      </font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146C43"/>
      </font>
      <fill>
        <patternFill patternType="solid">
          <bgColor rgb="FFDDF3E6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b/>
        <color rgb="FF7A5B00"/>
      </font>
      <fill>
        <patternFill patternType="solid">
          <bgColor rgb="FFFDEFC8"/>
        </patternFill>
      </fill>
    </dxf>
    <dxf>
      <font>
        <color rgb="FF94A3B8"/>
      </font>
    </dxf>
    <dxf>
      <font>
        <b/>
        <color rgb="FF9F1239"/>
      </font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b/>
        <color rgb="FF9F1239"/>
      </font>
      <fill>
        <patternFill patternType="solid">
          <bgColor rgb="FFFBE1E6"/>
        </patternFill>
      </fill>
    </dxf>
    <dxf>
      <font>
        <i/>
        <color rgb="FF7A5B00"/>
      </font>
      <fill>
        <patternFill patternType="solid">
          <bgColor rgb="FFFFF6DB"/>
        </patternFill>
      </fill>
    </dxf>
    <dxf>
      <fill>
        <patternFill patternType="solid">
          <bgColor rgb="FFF3F5F8"/>
        </patternFill>
      </fill>
    </dxf>
    <dxf>
      <font>
        <color rgb="FF94A3B8"/>
      </font>
    </dxf>
    <dxf>
      <font>
        <b/>
        <color rgb="FF7A5B00"/>
      </font>
      <fill>
        <patternFill patternType="solid">
          <bgColor rgb="FFFDEF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enevolops.com/planning-benevo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3A5F"/>
    <outlinePr summaryBelow="0" summaryRight="0"/>
  </sheetPr>
  <dimension ref="A1:J87"/>
  <sheetViews>
    <sheetView workbookViewId="0" showGridLines="0" zoomScale="100">
      <pane xSplit="2" ySplit="7" topLeftCell="C8" activePane="bottomRight" state="frozen"/>
      <selection pane="bottomRight"/>
    </sheetView>
  </sheetViews>
  <sheetFormatPr defaultRowHeight="20" outlineLevelRow="0" outlineLevelCol="0" x14ac:dyDescent="55" customHeight="1"/>
  <cols>
    <col min="1" max="1" width="42" customWidth="1"/>
    <col min="2" max="2" width="13" customWidth="1"/>
    <col min="3" max="9" width="15" customWidth="1"/>
    <col min="10" max="10" width="14" customWidth="1"/>
  </cols>
  <sheetData>
    <row r="1" ht="34" customHeight="1" spans="1:1" x14ac:dyDescent="0.25">
      <c r="A1" s="6" t="s">
        <v>16</v>
      </c>
    </row>
    <row r="2" spans="1:1" x14ac:dyDescent="0.25">
      <c r="A2" s="7" t="s">
        <v>17</v>
      </c>
    </row>
    <row r="3" ht="24" customHeight="1" spans="1:6" x14ac:dyDescent="0.25">
      <c r="A3" s="8" t="s">
        <v>18</v>
      </c>
      <c r="B3" s="9" t="s">
        <v>19</v>
      </c>
      <c r="C3" s="9"/>
      <c r="D3" s="9"/>
      <c r="E3" s="8" t="s">
        <v>20</v>
      </c>
      <c r="F3" s="10">
        <v>46307</v>
      </c>
    </row>
    <row r="4" ht="22" customHeight="1" spans="1:7" x14ac:dyDescent="0.25">
      <c r="A4" s="8" t="s">
        <v>21</v>
      </c>
      <c r="C4" s="11" t="s">
        <v>22</v>
      </c>
      <c r="D4" s="12" t="s">
        <v>23</v>
      </c>
      <c r="E4" s="13" t="s">
        <v>24</v>
      </c>
      <c r="F4" s="14" t="s">
        <v>25</v>
      </c>
      <c r="G4" s="15" t="s">
        <v>26</v>
      </c>
    </row>
    <row r="6" ht="26" customHeight="1" spans="1:10" x14ac:dyDescent="0.25">
      <c r="A6" s="16" t="s">
        <v>27</v>
      </c>
      <c r="B6" s="17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35</v>
      </c>
      <c r="J6" s="2" t="s">
        <v>36</v>
      </c>
    </row>
    <row r="7" ht="18" customHeight="1" spans="1:10" x14ac:dyDescent="0.25">
      <c r="A7" s="18"/>
      <c r="B7" s="18"/>
      <c r="C7" s="19">
        <f>IF($F$3="","",$F$3+0)</f>
      </c>
      <c r="D7" s="19">
        <f>IF($F$3="","",$F$3+1)</f>
      </c>
      <c r="E7" s="19">
        <f>IF($F$3="","",$F$3+2)</f>
      </c>
      <c r="F7" s="19">
        <f>IF($F$3="","",$F$3+3)</f>
      </c>
      <c r="G7" s="19">
        <f>IF($F$3="","",$F$3+4)</f>
      </c>
      <c r="H7" s="19">
        <f>IF($F$3="","",$F$3+5)</f>
      </c>
      <c r="I7" s="19">
        <f>IF($F$3="","",$F$3+6)</f>
      </c>
      <c r="J7" s="18"/>
    </row>
    <row r="8" ht="22" customHeight="1" spans="1:10" x14ac:dyDescent="0.25">
      <c r="A8" s="20" t="s">
        <v>37</v>
      </c>
      <c r="B8" s="21"/>
      <c r="C8" s="22">
        <f>SUMIF($B$13:$B$285,"Attendu",C$13:C$285)</f>
      </c>
      <c r="D8" s="22">
        <f>SUMIF($B$13:$B$285,"Attendu",D$13:D$285)</f>
      </c>
      <c r="E8" s="22">
        <f>SUMIF($B$13:$B$285,"Attendu",E$13:E$285)</f>
      </c>
      <c r="F8" s="22">
        <f>SUMIF($B$13:$B$285,"Attendu",F$13:F$285)</f>
      </c>
      <c r="G8" s="22">
        <f>SUMIF($B$13:$B$285,"Attendu",G$13:G$285)</f>
      </c>
      <c r="H8" s="22">
        <f>SUMIF($B$13:$B$285,"Attendu",H$13:H$285)</f>
      </c>
      <c r="I8" s="22">
        <f>SUMIF($B$13:$B$285,"Attendu",I$13:I$285)</f>
      </c>
      <c r="J8" s="23">
        <f>SUMIF($B$13:$B$285,"Attendu",J$13:J$285)</f>
      </c>
    </row>
    <row r="9" ht="22" customHeight="1" spans="1:10" x14ac:dyDescent="0.25">
      <c r="A9" s="20" t="s">
        <v>38</v>
      </c>
      <c r="B9" s="21"/>
      <c r="C9" s="22">
        <f>SUMIF($B$13:$B$285,"Inscrits",C$13:C$285)</f>
      </c>
      <c r="D9" s="22">
        <f>SUMIF($B$13:$B$285,"Inscrits",D$13:D$285)</f>
      </c>
      <c r="E9" s="22">
        <f>SUMIF($B$13:$B$285,"Inscrits",E$13:E$285)</f>
      </c>
      <c r="F9" s="22">
        <f>SUMIF($B$13:$B$285,"Inscrits",F$13:F$285)</f>
      </c>
      <c r="G9" s="22">
        <f>SUMIF($B$13:$B$285,"Inscrits",G$13:G$285)</f>
      </c>
      <c r="H9" s="22">
        <f>SUMIF($B$13:$B$285,"Inscrits",H$13:H$285)</f>
      </c>
      <c r="I9" s="22">
        <f>SUMIF($B$13:$B$285,"Inscrits",I$13:I$285)</f>
      </c>
      <c r="J9" s="23">
        <f>SUMIF($B$13:$B$285,"Inscrits",J$13:J$285)</f>
      </c>
    </row>
    <row r="10" ht="22" customHeight="1" spans="1:10" x14ac:dyDescent="0.25">
      <c r="A10" s="24" t="s">
        <v>39</v>
      </c>
      <c r="B10" s="21"/>
      <c r="C10" s="22">
        <f>SUMIF($B$13:$B$285,"À pourvoir",C$13:C$285)</f>
      </c>
      <c r="D10" s="22">
        <f>SUMIF($B$13:$B$285,"À pourvoir",D$13:D$285)</f>
      </c>
      <c r="E10" s="22">
        <f>SUMIF($B$13:$B$285,"À pourvoir",E$13:E$285)</f>
      </c>
      <c r="F10" s="22">
        <f>SUMIF($B$13:$B$285,"À pourvoir",F$13:F$285)</f>
      </c>
      <c r="G10" s="22">
        <f>SUMIF($B$13:$B$285,"À pourvoir",G$13:G$285)</f>
      </c>
      <c r="H10" s="22">
        <f>SUMIF($B$13:$B$285,"À pourvoir",H$13:H$285)</f>
      </c>
      <c r="I10" s="22">
        <f>SUMIF($B$13:$B$285,"À pourvoir",I$13:I$285)</f>
      </c>
      <c r="J10" s="23">
        <f>SUMIF($B$13:$B$285,"À pourvoir",J$13:J$285)</f>
      </c>
    </row>
    <row r="11" ht="22" customHeight="1" spans="1:10" x14ac:dyDescent="0.25">
      <c r="A11" s="20" t="s">
        <v>40</v>
      </c>
      <c r="B11" s="21"/>
      <c r="C11" s="25">
        <f>IF(C8=0,"",1-C10/C8)</f>
      </c>
      <c r="D11" s="25">
        <f>IF(D8=0,"",1-D10/D8)</f>
      </c>
      <c r="E11" s="25">
        <f>IF(E8=0,"",1-E10/E8)</f>
      </c>
      <c r="F11" s="25">
        <f>IF(F8=0,"",1-F10/F8)</f>
      </c>
      <c r="G11" s="25">
        <f>IF(G8=0,"",1-G10/G8)</f>
      </c>
      <c r="H11" s="25">
        <f>IF(H8=0,"",1-H10/H8)</f>
      </c>
      <c r="I11" s="25">
        <f>IF(I8=0,"",1-I10/I8)</f>
      </c>
      <c r="J11" s="26">
        <f>IF(J8=0,"",1-J10/J8)</f>
      </c>
    </row>
    <row r="13" ht="26" customHeight="1" spans="1:10" x14ac:dyDescent="0.25">
      <c r="A13" s="27" t="s">
        <v>41</v>
      </c>
      <c r="B13" s="28" t="s">
        <v>42</v>
      </c>
      <c r="C13" s="29">
        <f>IF(N(C14)=0,"·",C19&amp;" / "&amp;C14)</f>
      </c>
      <c r="D13" s="29">
        <f>IF(N(D14)=0,"·",D19&amp;" / "&amp;D14)</f>
      </c>
      <c r="E13" s="29">
        <f>IF(N(E14)=0,"·",E19&amp;" / "&amp;E14)</f>
      </c>
      <c r="F13" s="29">
        <f>IF(N(F14)=0,"·",F19&amp;" / "&amp;F14)</f>
      </c>
      <c r="G13" s="29">
        <f>IF(N(G14)=0,"·",G19&amp;" / "&amp;G14)</f>
      </c>
      <c r="H13" s="29">
        <f>IF(N(H14)=0,"·",H19&amp;" / "&amp;H14)</f>
      </c>
      <c r="I13" s="29">
        <f>IF(N(I14)=0,"·",I19&amp;" / "&amp;I14)</f>
      </c>
      <c r="J13" s="29">
        <f>IF(N(J14)=0,"·",J19&amp;" / "&amp;J14)</f>
      </c>
    </row>
    <row r="14" ht="20" customHeight="1" spans="1:10" x14ac:dyDescent="0.25" outlineLevel="1" collapsed="1">
      <c r="A14" s="30"/>
      <c r="B14" s="31" t="s">
        <v>43</v>
      </c>
      <c r="C14" s="32">
        <v>2</v>
      </c>
      <c r="D14" s="32"/>
      <c r="E14" s="32">
        <v>2</v>
      </c>
      <c r="F14" s="32"/>
      <c r="G14" s="32">
        <v>2</v>
      </c>
      <c r="H14" s="32">
        <v>3</v>
      </c>
      <c r="I14" s="32"/>
      <c r="J14" s="33">
        <f>SUM(C14:I14)</f>
      </c>
    </row>
    <row r="15" ht="20" customHeight="1" spans="1:9" x14ac:dyDescent="0.25" outlineLevel="1" collapsed="1">
      <c r="A15" s="30"/>
      <c r="B15" s="34" t="s">
        <v>44</v>
      </c>
      <c r="C15" s="35" t="s">
        <v>45</v>
      </c>
      <c r="D15" s="35"/>
      <c r="E15" s="35" t="s">
        <v>46</v>
      </c>
      <c r="F15" s="35"/>
      <c r="G15" s="35"/>
      <c r="H15" s="35" t="s">
        <v>47</v>
      </c>
      <c r="I15" s="35"/>
    </row>
    <row r="16" ht="20" customHeight="1" spans="1:9" x14ac:dyDescent="0.25" outlineLevel="1" collapsed="1">
      <c r="A16" s="30"/>
      <c r="B16" s="34" t="s">
        <v>48</v>
      </c>
      <c r="C16" s="35" t="s">
        <v>49</v>
      </c>
      <c r="D16" s="35"/>
      <c r="E16" s="35"/>
      <c r="F16" s="35"/>
      <c r="G16" s="35"/>
      <c r="H16" s="35" t="s">
        <v>50</v>
      </c>
      <c r="I16" s="35"/>
    </row>
    <row r="17" ht="20" customHeight="1" spans="1:9" x14ac:dyDescent="0.25" outlineLevel="1" collapsed="1">
      <c r="A17" s="30"/>
      <c r="B17" s="34" t="s">
        <v>51</v>
      </c>
      <c r="C17" s="35"/>
      <c r="D17" s="35"/>
      <c r="E17" s="35"/>
      <c r="F17" s="35"/>
      <c r="G17" s="35"/>
      <c r="H17" s="35" t="s">
        <v>52</v>
      </c>
      <c r="I17" s="35"/>
    </row>
    <row r="18" ht="20" customHeight="1" spans="1:9" x14ac:dyDescent="0.25" outlineLevel="1" collapsed="1">
      <c r="A18" s="30"/>
      <c r="B18" s="34" t="s">
        <v>53</v>
      </c>
      <c r="C18" s="35"/>
      <c r="D18" s="35"/>
      <c r="E18" s="35"/>
      <c r="F18" s="35"/>
      <c r="G18" s="35"/>
      <c r="H18" s="35"/>
      <c r="I18" s="35"/>
    </row>
    <row r="19" ht="20" customHeight="1" spans="1:10" x14ac:dyDescent="0.25" outlineLevel="1" collapsed="1">
      <c r="A19" s="30"/>
      <c r="B19" s="31" t="s">
        <v>38</v>
      </c>
      <c r="C19" s="33">
        <f>(C15&lt;&gt;"")+(C16&lt;&gt;"")+(C17&lt;&gt;"")+(C18&lt;&gt;"")</f>
      </c>
      <c r="D19" s="33">
        <f>(D15&lt;&gt;"")+(D16&lt;&gt;"")+(D17&lt;&gt;"")+(D18&lt;&gt;"")</f>
      </c>
      <c r="E19" s="33">
        <f>(E15&lt;&gt;"")+(E16&lt;&gt;"")+(E17&lt;&gt;"")+(E18&lt;&gt;"")</f>
      </c>
      <c r="F19" s="33">
        <f>(F15&lt;&gt;"")+(F16&lt;&gt;"")+(F17&lt;&gt;"")+(F18&lt;&gt;"")</f>
      </c>
      <c r="G19" s="33">
        <f>(G15&lt;&gt;"")+(G16&lt;&gt;"")+(G17&lt;&gt;"")+(G18&lt;&gt;"")</f>
      </c>
      <c r="H19" s="33">
        <f>(H15&lt;&gt;"")+(H16&lt;&gt;"")+(H17&lt;&gt;"")+(H18&lt;&gt;"")</f>
      </c>
      <c r="I19" s="33">
        <f>(I15&lt;&gt;"")+(I16&lt;&gt;"")+(I17&lt;&gt;"")+(I18&lt;&gt;"")</f>
      </c>
      <c r="J19" s="33">
        <f>SUM(C19:I19)</f>
      </c>
    </row>
    <row r="20" ht="20" customHeight="1" spans="1:10" x14ac:dyDescent="0.25" outlineLevel="1" collapsed="1">
      <c r="A20" s="36"/>
      <c r="B20" s="37" t="s">
        <v>54</v>
      </c>
      <c r="C20" s="38">
        <f>MAX(0,N(C14)-C19)</f>
      </c>
      <c r="D20" s="38">
        <f>MAX(0,N(D14)-D19)</f>
      </c>
      <c r="E20" s="38">
        <f>MAX(0,N(E14)-E19)</f>
      </c>
      <c r="F20" s="38">
        <f>MAX(0,N(F14)-F19)</f>
      </c>
      <c r="G20" s="38">
        <f>MAX(0,N(G14)-G19)</f>
      </c>
      <c r="H20" s="38">
        <f>MAX(0,N(H14)-H19)</f>
      </c>
      <c r="I20" s="38">
        <f>MAX(0,N(I14)-I19)</f>
      </c>
      <c r="J20" s="38">
        <f>SUM(C20:I20)</f>
      </c>
    </row>
    <row r="21" ht="10" customHeight="1" x14ac:dyDescent="0.25"/>
    <row r="22" ht="26" customHeight="1" spans="1:10" x14ac:dyDescent="0.25">
      <c r="A22" s="27" t="s">
        <v>55</v>
      </c>
      <c r="B22" s="28" t="s">
        <v>42</v>
      </c>
      <c r="C22" s="29">
        <f>IF(N(C23)=0,"·",C28&amp;" / "&amp;C23)</f>
      </c>
      <c r="D22" s="29">
        <f>IF(N(D23)=0,"·",D28&amp;" / "&amp;D23)</f>
      </c>
      <c r="E22" s="29">
        <f>IF(N(E23)=0,"·",E28&amp;" / "&amp;E23)</f>
      </c>
      <c r="F22" s="29">
        <f>IF(N(F23)=0,"·",F28&amp;" / "&amp;F23)</f>
      </c>
      <c r="G22" s="29">
        <f>IF(N(G23)=0,"·",G28&amp;" / "&amp;G23)</f>
      </c>
      <c r="H22" s="29">
        <f>IF(N(H23)=0,"·",H28&amp;" / "&amp;H23)</f>
      </c>
      <c r="I22" s="29">
        <f>IF(N(I23)=0,"·",I28&amp;" / "&amp;I23)</f>
      </c>
      <c r="J22" s="29">
        <f>IF(N(J23)=0,"·",J28&amp;" / "&amp;J23)</f>
      </c>
    </row>
    <row r="23" ht="20" customHeight="1" spans="1:10" x14ac:dyDescent="0.25" outlineLevel="1" collapsed="1">
      <c r="A23" s="30"/>
      <c r="B23" s="31" t="s">
        <v>43</v>
      </c>
      <c r="C23" s="32">
        <v>3</v>
      </c>
      <c r="D23" s="32"/>
      <c r="E23" s="32"/>
      <c r="F23" s="32"/>
      <c r="G23" s="32">
        <v>3</v>
      </c>
      <c r="H23" s="32"/>
      <c r="I23" s="32"/>
      <c r="J23" s="33">
        <f>SUM(C23:I23)</f>
      </c>
    </row>
    <row r="24" ht="20" customHeight="1" spans="1:9" x14ac:dyDescent="0.25" outlineLevel="1" collapsed="1">
      <c r="A24" s="30"/>
      <c r="B24" s="34" t="s">
        <v>44</v>
      </c>
      <c r="C24" s="35" t="s">
        <v>56</v>
      </c>
      <c r="D24" s="35"/>
      <c r="E24" s="35"/>
      <c r="F24" s="35"/>
      <c r="G24" s="35" t="s">
        <v>45</v>
      </c>
      <c r="H24" s="35"/>
      <c r="I24" s="35"/>
    </row>
    <row r="25" ht="20" customHeight="1" spans="1:9" x14ac:dyDescent="0.25" outlineLevel="1" collapsed="1">
      <c r="A25" s="30"/>
      <c r="B25" s="34" t="s">
        <v>48</v>
      </c>
      <c r="C25" s="35" t="s">
        <v>57</v>
      </c>
      <c r="D25" s="35"/>
      <c r="E25" s="35"/>
      <c r="F25" s="35"/>
      <c r="G25" s="35" t="s">
        <v>58</v>
      </c>
      <c r="H25" s="35"/>
      <c r="I25" s="35"/>
    </row>
    <row r="26" ht="20" customHeight="1" spans="1:9" x14ac:dyDescent="0.25" outlineLevel="1" collapsed="1">
      <c r="A26" s="30"/>
      <c r="B26" s="34" t="s">
        <v>51</v>
      </c>
      <c r="C26" s="35"/>
      <c r="D26" s="35"/>
      <c r="E26" s="35"/>
      <c r="F26" s="35"/>
      <c r="G26" s="35" t="s">
        <v>59</v>
      </c>
      <c r="H26" s="35"/>
      <c r="I26" s="35"/>
    </row>
    <row r="27" ht="20" customHeight="1" spans="1:9" x14ac:dyDescent="0.25" outlineLevel="1" collapsed="1">
      <c r="A27" s="30"/>
      <c r="B27" s="34" t="s">
        <v>53</v>
      </c>
      <c r="C27" s="35"/>
      <c r="D27" s="35"/>
      <c r="E27" s="35"/>
      <c r="F27" s="35"/>
      <c r="G27" s="35" t="s">
        <v>60</v>
      </c>
      <c r="H27" s="35"/>
      <c r="I27" s="35"/>
    </row>
    <row r="28" ht="20" customHeight="1" spans="1:10" x14ac:dyDescent="0.25" outlineLevel="1" collapsed="1">
      <c r="A28" s="30"/>
      <c r="B28" s="31" t="s">
        <v>38</v>
      </c>
      <c r="C28" s="33">
        <f>(C24&lt;&gt;"")+(C25&lt;&gt;"")+(C26&lt;&gt;"")+(C27&lt;&gt;"")</f>
      </c>
      <c r="D28" s="33">
        <f>(D24&lt;&gt;"")+(D25&lt;&gt;"")+(D26&lt;&gt;"")+(D27&lt;&gt;"")</f>
      </c>
      <c r="E28" s="33">
        <f>(E24&lt;&gt;"")+(E25&lt;&gt;"")+(E26&lt;&gt;"")+(E27&lt;&gt;"")</f>
      </c>
      <c r="F28" s="33">
        <f>(F24&lt;&gt;"")+(F25&lt;&gt;"")+(F26&lt;&gt;"")+(F27&lt;&gt;"")</f>
      </c>
      <c r="G28" s="33">
        <f>(G24&lt;&gt;"")+(G25&lt;&gt;"")+(G26&lt;&gt;"")+(G27&lt;&gt;"")</f>
      </c>
      <c r="H28" s="33">
        <f>(H24&lt;&gt;"")+(H25&lt;&gt;"")+(H26&lt;&gt;"")+(H27&lt;&gt;"")</f>
      </c>
      <c r="I28" s="33">
        <f>(I24&lt;&gt;"")+(I25&lt;&gt;"")+(I26&lt;&gt;"")+(I27&lt;&gt;"")</f>
      </c>
      <c r="J28" s="33">
        <f>SUM(C28:I28)</f>
      </c>
    </row>
    <row r="29" ht="20" customHeight="1" spans="1:10" x14ac:dyDescent="0.25" outlineLevel="1" collapsed="1">
      <c r="A29" s="36"/>
      <c r="B29" s="37" t="s">
        <v>54</v>
      </c>
      <c r="C29" s="38">
        <f>MAX(0,N(C23)-C28)</f>
      </c>
      <c r="D29" s="38">
        <f>MAX(0,N(D23)-D28)</f>
      </c>
      <c r="E29" s="38">
        <f>MAX(0,N(E23)-E28)</f>
      </c>
      <c r="F29" s="38">
        <f>MAX(0,N(F23)-F28)</f>
      </c>
      <c r="G29" s="38">
        <f>MAX(0,N(G23)-G28)</f>
      </c>
      <c r="H29" s="38">
        <f>MAX(0,N(H23)-H28)</f>
      </c>
      <c r="I29" s="38">
        <f>MAX(0,N(I23)-I28)</f>
      </c>
      <c r="J29" s="38">
        <f>SUM(C29:I29)</f>
      </c>
    </row>
    <row r="30" ht="10" customHeight="1" x14ac:dyDescent="0.25"/>
    <row r="31" ht="26" customHeight="1" spans="1:10" x14ac:dyDescent="0.25">
      <c r="A31" s="27" t="s">
        <v>61</v>
      </c>
      <c r="B31" s="28" t="s">
        <v>42</v>
      </c>
      <c r="C31" s="29">
        <f>IF(N(C32)=0,"·",C37&amp;" / "&amp;C32)</f>
      </c>
      <c r="D31" s="29">
        <f>IF(N(D32)=0,"·",D37&amp;" / "&amp;D32)</f>
      </c>
      <c r="E31" s="29">
        <f>IF(N(E32)=0,"·",E37&amp;" / "&amp;E32)</f>
      </c>
      <c r="F31" s="29">
        <f>IF(N(F32)=0,"·",F37&amp;" / "&amp;F32)</f>
      </c>
      <c r="G31" s="29">
        <f>IF(N(G32)=0,"·",G37&amp;" / "&amp;G32)</f>
      </c>
      <c r="H31" s="29">
        <f>IF(N(H32)=0,"·",H37&amp;" / "&amp;H32)</f>
      </c>
      <c r="I31" s="29">
        <f>IF(N(I32)=0,"·",I37&amp;" / "&amp;I32)</f>
      </c>
      <c r="J31" s="29">
        <f>IF(N(J32)=0,"·",J37&amp;" / "&amp;J32)</f>
      </c>
    </row>
    <row r="32" ht="20" customHeight="1" spans="1:10" x14ac:dyDescent="0.25" outlineLevel="1" collapsed="1">
      <c r="A32" s="30"/>
      <c r="B32" s="31" t="s">
        <v>43</v>
      </c>
      <c r="C32" s="32">
        <v>4</v>
      </c>
      <c r="D32" s="32"/>
      <c r="E32" s="32">
        <v>4</v>
      </c>
      <c r="F32" s="32"/>
      <c r="G32" s="32">
        <v>4</v>
      </c>
      <c r="H32" s="32">
        <v>4</v>
      </c>
      <c r="I32" s="32"/>
      <c r="J32" s="33">
        <f>SUM(C32:I32)</f>
      </c>
    </row>
    <row r="33" ht="20" customHeight="1" spans="1:9" x14ac:dyDescent="0.25" outlineLevel="1" collapsed="1">
      <c r="A33" s="30"/>
      <c r="B33" s="34" t="s">
        <v>44</v>
      </c>
      <c r="C33" s="35" t="s">
        <v>46</v>
      </c>
      <c r="D33" s="35"/>
      <c r="E33" s="35" t="s">
        <v>49</v>
      </c>
      <c r="F33" s="35"/>
      <c r="G33" s="35" t="s">
        <v>47</v>
      </c>
      <c r="H33" s="35" t="s">
        <v>50</v>
      </c>
      <c r="I33" s="35"/>
    </row>
    <row r="34" ht="20" customHeight="1" spans="1:9" x14ac:dyDescent="0.25" outlineLevel="1" collapsed="1">
      <c r="A34" s="30"/>
      <c r="B34" s="34" t="s">
        <v>48</v>
      </c>
      <c r="C34" s="35" t="s">
        <v>52</v>
      </c>
      <c r="D34" s="35"/>
      <c r="E34" s="35" t="s">
        <v>59</v>
      </c>
      <c r="F34" s="35"/>
      <c r="G34" s="35" t="s">
        <v>50</v>
      </c>
      <c r="H34" s="35" t="s">
        <v>60</v>
      </c>
      <c r="I34" s="35"/>
    </row>
    <row r="35" ht="20" customHeight="1" spans="1:9" x14ac:dyDescent="0.25" outlineLevel="1" collapsed="1">
      <c r="A35" s="30"/>
      <c r="B35" s="34" t="s">
        <v>51</v>
      </c>
      <c r="C35" s="35" t="s">
        <v>57</v>
      </c>
      <c r="D35" s="35"/>
      <c r="E35" s="35"/>
      <c r="F35" s="35"/>
      <c r="G35" s="35" t="s">
        <v>58</v>
      </c>
      <c r="H35" s="35" t="s">
        <v>50</v>
      </c>
      <c r="I35" s="35"/>
    </row>
    <row r="36" ht="20" customHeight="1" spans="1:9" x14ac:dyDescent="0.25" outlineLevel="1" collapsed="1">
      <c r="A36" s="30"/>
      <c r="B36" s="34" t="s">
        <v>53</v>
      </c>
      <c r="C36" s="35" t="s">
        <v>56</v>
      </c>
      <c r="D36" s="35"/>
      <c r="E36" s="35"/>
      <c r="F36" s="35"/>
      <c r="G36" s="35" t="s">
        <v>52</v>
      </c>
      <c r="H36" s="35"/>
      <c r="I36" s="35"/>
    </row>
    <row r="37" ht="20" customHeight="1" spans="1:10" x14ac:dyDescent="0.25" outlineLevel="1" collapsed="1">
      <c r="A37" s="30"/>
      <c r="B37" s="31" t="s">
        <v>38</v>
      </c>
      <c r="C37" s="33">
        <f>(C33&lt;&gt;"")+(C34&lt;&gt;"")+(C35&lt;&gt;"")+(C36&lt;&gt;"")</f>
      </c>
      <c r="D37" s="33">
        <f>(D33&lt;&gt;"")+(D34&lt;&gt;"")+(D35&lt;&gt;"")+(D36&lt;&gt;"")</f>
      </c>
      <c r="E37" s="33">
        <f>(E33&lt;&gt;"")+(E34&lt;&gt;"")+(E35&lt;&gt;"")+(E36&lt;&gt;"")</f>
      </c>
      <c r="F37" s="33">
        <f>(F33&lt;&gt;"")+(F34&lt;&gt;"")+(F35&lt;&gt;"")+(F36&lt;&gt;"")</f>
      </c>
      <c r="G37" s="33">
        <f>(G33&lt;&gt;"")+(G34&lt;&gt;"")+(G35&lt;&gt;"")+(G36&lt;&gt;"")</f>
      </c>
      <c r="H37" s="33">
        <f>(H33&lt;&gt;"")+(H34&lt;&gt;"")+(H35&lt;&gt;"")+(H36&lt;&gt;"")</f>
      </c>
      <c r="I37" s="33">
        <f>(I33&lt;&gt;"")+(I34&lt;&gt;"")+(I35&lt;&gt;"")+(I36&lt;&gt;"")</f>
      </c>
      <c r="J37" s="33">
        <f>SUM(C37:I37)</f>
      </c>
    </row>
    <row r="38" ht="20" customHeight="1" spans="1:10" x14ac:dyDescent="0.25" outlineLevel="1" collapsed="1">
      <c r="A38" s="36"/>
      <c r="B38" s="37" t="s">
        <v>54</v>
      </c>
      <c r="C38" s="38">
        <f>MAX(0,N(C32)-C37)</f>
      </c>
      <c r="D38" s="38">
        <f>MAX(0,N(D32)-D37)</f>
      </c>
      <c r="E38" s="38">
        <f>MAX(0,N(E32)-E37)</f>
      </c>
      <c r="F38" s="38">
        <f>MAX(0,N(F32)-F37)</f>
      </c>
      <c r="G38" s="38">
        <f>MAX(0,N(G32)-G37)</f>
      </c>
      <c r="H38" s="38">
        <f>MAX(0,N(H32)-H37)</f>
      </c>
      <c r="I38" s="38">
        <f>MAX(0,N(I32)-I37)</f>
      </c>
      <c r="J38" s="38">
        <f>SUM(C38:I38)</f>
      </c>
    </row>
    <row r="39" ht="10" customHeight="1" x14ac:dyDescent="0.25"/>
    <row r="40" ht="26" customHeight="1" spans="1:10" x14ac:dyDescent="0.25">
      <c r="A40" s="27" t="s">
        <v>62</v>
      </c>
      <c r="B40" s="28" t="s">
        <v>42</v>
      </c>
      <c r="C40" s="29">
        <f>IF(N(C41)=0,"·",C46&amp;" / "&amp;C41)</f>
      </c>
      <c r="D40" s="29">
        <f>IF(N(D41)=0,"·",D46&amp;" / "&amp;D41)</f>
      </c>
      <c r="E40" s="29">
        <f>IF(N(E41)=0,"·",E46&amp;" / "&amp;E41)</f>
      </c>
      <c r="F40" s="29">
        <f>IF(N(F41)=0,"·",F46&amp;" / "&amp;F41)</f>
      </c>
      <c r="G40" s="29">
        <f>IF(N(G41)=0,"·",G46&amp;" / "&amp;G41)</f>
      </c>
      <c r="H40" s="29">
        <f>IF(N(H41)=0,"·",H46&amp;" / "&amp;H41)</f>
      </c>
      <c r="I40" s="29">
        <f>IF(N(I41)=0,"·",I46&amp;" / "&amp;I41)</f>
      </c>
      <c r="J40" s="29">
        <f>IF(N(J41)=0,"·",J46&amp;" / "&amp;J41)</f>
      </c>
    </row>
    <row r="41" ht="20" customHeight="1" spans="1:10" x14ac:dyDescent="0.25" outlineLevel="1" collapsed="1">
      <c r="A41" s="30"/>
      <c r="B41" s="31" t="s">
        <v>43</v>
      </c>
      <c r="C41" s="32"/>
      <c r="D41" s="32"/>
      <c r="E41" s="32"/>
      <c r="F41" s="32"/>
      <c r="G41" s="32"/>
      <c r="H41" s="32">
        <v>4</v>
      </c>
      <c r="I41" s="32"/>
      <c r="J41" s="33">
        <f>SUM(C41:I41)</f>
      </c>
    </row>
    <row r="42" ht="20" customHeight="1" spans="1:9" x14ac:dyDescent="0.25" outlineLevel="1" collapsed="1">
      <c r="A42" s="30"/>
      <c r="B42" s="34" t="s">
        <v>44</v>
      </c>
      <c r="C42" s="35"/>
      <c r="D42" s="35"/>
      <c r="E42" s="35"/>
      <c r="F42" s="35"/>
      <c r="G42" s="35"/>
      <c r="H42" s="35" t="s">
        <v>58</v>
      </c>
      <c r="I42" s="35"/>
    </row>
    <row r="43" ht="20" customHeight="1" spans="1:9" x14ac:dyDescent="0.25" outlineLevel="1" collapsed="1">
      <c r="A43" s="30"/>
      <c r="B43" s="34" t="s">
        <v>48</v>
      </c>
      <c r="C43" s="35"/>
      <c r="D43" s="35"/>
      <c r="E43" s="35"/>
      <c r="F43" s="35"/>
      <c r="G43" s="35"/>
      <c r="H43" s="35" t="s">
        <v>59</v>
      </c>
      <c r="I43" s="35"/>
    </row>
    <row r="44" ht="20" customHeight="1" spans="1:9" x14ac:dyDescent="0.25" outlineLevel="1" collapsed="1">
      <c r="A44" s="30"/>
      <c r="B44" s="34" t="s">
        <v>51</v>
      </c>
      <c r="C44" s="35"/>
      <c r="D44" s="35"/>
      <c r="E44" s="35"/>
      <c r="F44" s="35"/>
      <c r="G44" s="35"/>
      <c r="H44" s="35"/>
      <c r="I44" s="35"/>
    </row>
    <row r="45" ht="20" customHeight="1" spans="1:9" x14ac:dyDescent="0.25" outlineLevel="1" collapsed="1">
      <c r="A45" s="30"/>
      <c r="B45" s="34" t="s">
        <v>53</v>
      </c>
      <c r="C45" s="35"/>
      <c r="D45" s="35"/>
      <c r="E45" s="35"/>
      <c r="F45" s="35"/>
      <c r="G45" s="35"/>
      <c r="H45" s="35"/>
      <c r="I45" s="35"/>
    </row>
    <row r="46" ht="20" customHeight="1" spans="1:10" x14ac:dyDescent="0.25" outlineLevel="1" collapsed="1">
      <c r="A46" s="30"/>
      <c r="B46" s="31" t="s">
        <v>38</v>
      </c>
      <c r="C46" s="33">
        <f>(C42&lt;&gt;"")+(C43&lt;&gt;"")+(C44&lt;&gt;"")+(C45&lt;&gt;"")</f>
      </c>
      <c r="D46" s="33">
        <f>(D42&lt;&gt;"")+(D43&lt;&gt;"")+(D44&lt;&gt;"")+(D45&lt;&gt;"")</f>
      </c>
      <c r="E46" s="33">
        <f>(E42&lt;&gt;"")+(E43&lt;&gt;"")+(E44&lt;&gt;"")+(E45&lt;&gt;"")</f>
      </c>
      <c r="F46" s="33">
        <f>(F42&lt;&gt;"")+(F43&lt;&gt;"")+(F44&lt;&gt;"")+(F45&lt;&gt;"")</f>
      </c>
      <c r="G46" s="33">
        <f>(G42&lt;&gt;"")+(G43&lt;&gt;"")+(G44&lt;&gt;"")+(G45&lt;&gt;"")</f>
      </c>
      <c r="H46" s="33">
        <f>(H42&lt;&gt;"")+(H43&lt;&gt;"")+(H44&lt;&gt;"")+(H45&lt;&gt;"")</f>
      </c>
      <c r="I46" s="33">
        <f>(I42&lt;&gt;"")+(I43&lt;&gt;"")+(I44&lt;&gt;"")+(I45&lt;&gt;"")</f>
      </c>
      <c r="J46" s="33">
        <f>SUM(C46:I46)</f>
      </c>
    </row>
    <row r="47" ht="20" customHeight="1" spans="1:10" x14ac:dyDescent="0.25" outlineLevel="1" collapsed="1">
      <c r="A47" s="36"/>
      <c r="B47" s="37" t="s">
        <v>54</v>
      </c>
      <c r="C47" s="38">
        <f>MAX(0,N(C41)-C46)</f>
      </c>
      <c r="D47" s="38">
        <f>MAX(0,N(D41)-D46)</f>
      </c>
      <c r="E47" s="38">
        <f>MAX(0,N(E41)-E46)</f>
      </c>
      <c r="F47" s="38">
        <f>MAX(0,N(F41)-F46)</f>
      </c>
      <c r="G47" s="38">
        <f>MAX(0,N(G41)-G46)</f>
      </c>
      <c r="H47" s="38">
        <f>MAX(0,N(H41)-H46)</f>
      </c>
      <c r="I47" s="38">
        <f>MAX(0,N(I41)-I46)</f>
      </c>
      <c r="J47" s="38">
        <f>SUM(C47:I47)</f>
      </c>
    </row>
    <row r="48" ht="10" customHeight="1" x14ac:dyDescent="0.25"/>
    <row r="49" ht="26" customHeight="1" spans="1:10" x14ac:dyDescent="0.25">
      <c r="A49" s="27" t="s">
        <v>63</v>
      </c>
      <c r="B49" s="28" t="s">
        <v>42</v>
      </c>
      <c r="C49" s="29">
        <f>IF(N(C50)=0,"·",C55&amp;" / "&amp;C50)</f>
      </c>
      <c r="D49" s="29">
        <f>IF(N(D50)=0,"·",D55&amp;" / "&amp;D50)</f>
      </c>
      <c r="E49" s="29">
        <f>IF(N(E50)=0,"·",E55&amp;" / "&amp;E50)</f>
      </c>
      <c r="F49" s="29">
        <f>IF(N(F50)=0,"·",F55&amp;" / "&amp;F50)</f>
      </c>
      <c r="G49" s="29">
        <f>IF(N(G50)=0,"·",G55&amp;" / "&amp;G50)</f>
      </c>
      <c r="H49" s="29">
        <f>IF(N(H50)=0,"·",H55&amp;" / "&amp;H50)</f>
      </c>
      <c r="I49" s="29">
        <f>IF(N(I50)=0,"·",I55&amp;" / "&amp;I50)</f>
      </c>
      <c r="J49" s="29">
        <f>IF(N(J50)=0,"·",J55&amp;" / "&amp;J50)</f>
      </c>
    </row>
    <row r="50" ht="20" customHeight="1" spans="1:10" x14ac:dyDescent="0.25" outlineLevel="1" collapsed="1">
      <c r="A50" s="30"/>
      <c r="B50" s="31" t="s">
        <v>43</v>
      </c>
      <c r="C50" s="32"/>
      <c r="D50" s="32"/>
      <c r="E50" s="32">
        <v>2</v>
      </c>
      <c r="F50" s="32"/>
      <c r="G50" s="32"/>
      <c r="H50" s="32">
        <v>2</v>
      </c>
      <c r="I50" s="32"/>
      <c r="J50" s="33">
        <f>SUM(C50:I50)</f>
      </c>
    </row>
    <row r="51" ht="20" customHeight="1" spans="1:9" x14ac:dyDescent="0.25" outlineLevel="1" collapsed="1">
      <c r="A51" s="30"/>
      <c r="B51" s="34" t="s">
        <v>44</v>
      </c>
      <c r="C51" s="35"/>
      <c r="D51" s="35"/>
      <c r="E51" s="35" t="s">
        <v>60</v>
      </c>
      <c r="F51" s="35"/>
      <c r="G51" s="35"/>
      <c r="H51" s="35"/>
      <c r="I51" s="35"/>
    </row>
    <row r="52" ht="20" customHeight="1" spans="1:9" x14ac:dyDescent="0.25" outlineLevel="1" collapsed="1">
      <c r="A52" s="30"/>
      <c r="B52" s="34" t="s">
        <v>48</v>
      </c>
      <c r="C52" s="35"/>
      <c r="D52" s="35"/>
      <c r="E52" s="35"/>
      <c r="F52" s="35"/>
      <c r="G52" s="35"/>
      <c r="H52" s="35"/>
      <c r="I52" s="35"/>
    </row>
    <row r="53" ht="20" customHeight="1" spans="1:9" x14ac:dyDescent="0.25" outlineLevel="1" collapsed="1">
      <c r="A53" s="30"/>
      <c r="B53" s="34" t="s">
        <v>51</v>
      </c>
      <c r="C53" s="35"/>
      <c r="D53" s="35"/>
      <c r="E53" s="35"/>
      <c r="F53" s="35"/>
      <c r="G53" s="35"/>
      <c r="H53" s="35"/>
      <c r="I53" s="35"/>
    </row>
    <row r="54" ht="20" customHeight="1" spans="1:9" x14ac:dyDescent="0.25" outlineLevel="1" collapsed="1">
      <c r="A54" s="30"/>
      <c r="B54" s="34" t="s">
        <v>53</v>
      </c>
      <c r="C54" s="35"/>
      <c r="D54" s="35"/>
      <c r="E54" s="35"/>
      <c r="F54" s="35"/>
      <c r="G54" s="35"/>
      <c r="H54" s="35"/>
      <c r="I54" s="35"/>
    </row>
    <row r="55" ht="20" customHeight="1" spans="1:10" x14ac:dyDescent="0.25" outlineLevel="1" collapsed="1">
      <c r="A55" s="30"/>
      <c r="B55" s="31" t="s">
        <v>38</v>
      </c>
      <c r="C55" s="33">
        <f>(C51&lt;&gt;"")+(C52&lt;&gt;"")+(C53&lt;&gt;"")+(C54&lt;&gt;"")</f>
      </c>
      <c r="D55" s="33">
        <f>(D51&lt;&gt;"")+(D52&lt;&gt;"")+(D53&lt;&gt;"")+(D54&lt;&gt;"")</f>
      </c>
      <c r="E55" s="33">
        <f>(E51&lt;&gt;"")+(E52&lt;&gt;"")+(E53&lt;&gt;"")+(E54&lt;&gt;"")</f>
      </c>
      <c r="F55" s="33">
        <f>(F51&lt;&gt;"")+(F52&lt;&gt;"")+(F53&lt;&gt;"")+(F54&lt;&gt;"")</f>
      </c>
      <c r="G55" s="33">
        <f>(G51&lt;&gt;"")+(G52&lt;&gt;"")+(G53&lt;&gt;"")+(G54&lt;&gt;"")</f>
      </c>
      <c r="H55" s="33">
        <f>(H51&lt;&gt;"")+(H52&lt;&gt;"")+(H53&lt;&gt;"")+(H54&lt;&gt;"")</f>
      </c>
      <c r="I55" s="33">
        <f>(I51&lt;&gt;"")+(I52&lt;&gt;"")+(I53&lt;&gt;"")+(I54&lt;&gt;"")</f>
      </c>
      <c r="J55" s="33">
        <f>SUM(C55:I55)</f>
      </c>
    </row>
    <row r="56" ht="20" customHeight="1" spans="1:10" x14ac:dyDescent="0.25" outlineLevel="1" collapsed="1">
      <c r="A56" s="36"/>
      <c r="B56" s="37" t="s">
        <v>54</v>
      </c>
      <c r="C56" s="38">
        <f>MAX(0,N(C50)-C55)</f>
      </c>
      <c r="D56" s="38">
        <f>MAX(0,N(D50)-D55)</f>
      </c>
      <c r="E56" s="38">
        <f>MAX(0,N(E50)-E55)</f>
      </c>
      <c r="F56" s="38">
        <f>MAX(0,N(F50)-F55)</f>
      </c>
      <c r="G56" s="38">
        <f>MAX(0,N(G50)-G55)</f>
      </c>
      <c r="H56" s="38">
        <f>MAX(0,N(H50)-H55)</f>
      </c>
      <c r="I56" s="38">
        <f>MAX(0,N(I50)-I55)</f>
      </c>
      <c r="J56" s="38">
        <f>SUM(C56:I56)</f>
      </c>
    </row>
    <row r="57" ht="10" customHeight="1" x14ac:dyDescent="0.25"/>
    <row r="58" ht="26" customHeight="1" spans="1:10" x14ac:dyDescent="0.25">
      <c r="A58" s="27" t="s">
        <v>64</v>
      </c>
      <c r="B58" s="28" t="s">
        <v>42</v>
      </c>
      <c r="C58" s="29">
        <f>IF(N(C59)=0,"·",C64&amp;" / "&amp;C59)</f>
      </c>
      <c r="D58" s="29">
        <f>IF(N(D59)=0,"·",D64&amp;" / "&amp;D59)</f>
      </c>
      <c r="E58" s="29">
        <f>IF(N(E59)=0,"·",E64&amp;" / "&amp;E59)</f>
      </c>
      <c r="F58" s="29">
        <f>IF(N(F59)=0,"·",F64&amp;" / "&amp;F59)</f>
      </c>
      <c r="G58" s="29">
        <f>IF(N(G59)=0,"·",G64&amp;" / "&amp;G59)</f>
      </c>
      <c r="H58" s="29">
        <f>IF(N(H59)=0,"·",H64&amp;" / "&amp;H59)</f>
      </c>
      <c r="I58" s="29">
        <f>IF(N(I59)=0,"·",I64&amp;" / "&amp;I59)</f>
      </c>
      <c r="J58" s="29">
        <f>IF(N(J59)=0,"·",J64&amp;" / "&amp;J59)</f>
      </c>
    </row>
    <row r="59" ht="20" customHeight="1" spans="1:10" x14ac:dyDescent="0.25" outlineLevel="1" collapsed="1">
      <c r="A59" s="30"/>
      <c r="B59" s="31" t="s">
        <v>43</v>
      </c>
      <c r="C59" s="32"/>
      <c r="D59" s="32"/>
      <c r="E59" s="32"/>
      <c r="F59" s="32"/>
      <c r="G59" s="32"/>
      <c r="H59" s="32"/>
      <c r="I59" s="32"/>
      <c r="J59" s="33">
        <f>SUM(C59:I59)</f>
      </c>
    </row>
    <row r="60" ht="20" customHeight="1" spans="1:9" x14ac:dyDescent="0.25" outlineLevel="1" collapsed="1">
      <c r="A60" s="30"/>
      <c r="B60" s="34" t="s">
        <v>44</v>
      </c>
      <c r="C60" s="35"/>
      <c r="D60" s="35"/>
      <c r="E60" s="35"/>
      <c r="F60" s="35"/>
      <c r="G60" s="35"/>
      <c r="H60" s="35"/>
      <c r="I60" s="35"/>
    </row>
    <row r="61" ht="20" customHeight="1" spans="1:9" x14ac:dyDescent="0.25" outlineLevel="1" collapsed="1">
      <c r="A61" s="30"/>
      <c r="B61" s="34" t="s">
        <v>48</v>
      </c>
      <c r="C61" s="35"/>
      <c r="D61" s="35"/>
      <c r="E61" s="35"/>
      <c r="F61" s="35"/>
      <c r="G61" s="35"/>
      <c r="H61" s="35"/>
      <c r="I61" s="35"/>
    </row>
    <row r="62" ht="20" customHeight="1" spans="1:9" x14ac:dyDescent="0.25" outlineLevel="1" collapsed="1">
      <c r="A62" s="30"/>
      <c r="B62" s="34" t="s">
        <v>51</v>
      </c>
      <c r="C62" s="35"/>
      <c r="D62" s="35"/>
      <c r="E62" s="35"/>
      <c r="F62" s="35"/>
      <c r="G62" s="35"/>
      <c r="H62" s="35"/>
      <c r="I62" s="35"/>
    </row>
    <row r="63" ht="20" customHeight="1" spans="1:9" x14ac:dyDescent="0.25" outlineLevel="1" collapsed="1">
      <c r="A63" s="30"/>
      <c r="B63" s="34" t="s">
        <v>53</v>
      </c>
      <c r="C63" s="35"/>
      <c r="D63" s="35"/>
      <c r="E63" s="35"/>
      <c r="F63" s="35"/>
      <c r="G63" s="35"/>
      <c r="H63" s="35"/>
      <c r="I63" s="35"/>
    </row>
    <row r="64" ht="20" customHeight="1" spans="1:10" x14ac:dyDescent="0.25" outlineLevel="1" collapsed="1">
      <c r="A64" s="30"/>
      <c r="B64" s="31" t="s">
        <v>38</v>
      </c>
      <c r="C64" s="33">
        <f>(C60&lt;&gt;"")+(C61&lt;&gt;"")+(C62&lt;&gt;"")+(C63&lt;&gt;"")</f>
      </c>
      <c r="D64" s="33">
        <f>(D60&lt;&gt;"")+(D61&lt;&gt;"")+(D62&lt;&gt;"")+(D63&lt;&gt;"")</f>
      </c>
      <c r="E64" s="33">
        <f>(E60&lt;&gt;"")+(E61&lt;&gt;"")+(E62&lt;&gt;"")+(E63&lt;&gt;"")</f>
      </c>
      <c r="F64" s="33">
        <f>(F60&lt;&gt;"")+(F61&lt;&gt;"")+(F62&lt;&gt;"")+(F63&lt;&gt;"")</f>
      </c>
      <c r="G64" s="33">
        <f>(G60&lt;&gt;"")+(G61&lt;&gt;"")+(G62&lt;&gt;"")+(G63&lt;&gt;"")</f>
      </c>
      <c r="H64" s="33">
        <f>(H60&lt;&gt;"")+(H61&lt;&gt;"")+(H62&lt;&gt;"")+(H63&lt;&gt;"")</f>
      </c>
      <c r="I64" s="33">
        <f>(I60&lt;&gt;"")+(I61&lt;&gt;"")+(I62&lt;&gt;"")+(I63&lt;&gt;"")</f>
      </c>
      <c r="J64" s="33">
        <f>SUM(C64:I64)</f>
      </c>
    </row>
    <row r="65" ht="20" customHeight="1" spans="1:10" x14ac:dyDescent="0.25" outlineLevel="1" collapsed="1">
      <c r="A65" s="36"/>
      <c r="B65" s="37" t="s">
        <v>54</v>
      </c>
      <c r="C65" s="38">
        <f>MAX(0,N(C59)-C64)</f>
      </c>
      <c r="D65" s="38">
        <f>MAX(0,N(D59)-D64)</f>
      </c>
      <c r="E65" s="38">
        <f>MAX(0,N(E59)-E64)</f>
      </c>
      <c r="F65" s="38">
        <f>MAX(0,N(F59)-F64)</f>
      </c>
      <c r="G65" s="38">
        <f>MAX(0,N(G59)-G64)</f>
      </c>
      <c r="H65" s="38">
        <f>MAX(0,N(H59)-H64)</f>
      </c>
      <c r="I65" s="38">
        <f>MAX(0,N(I59)-I64)</f>
      </c>
      <c r="J65" s="38">
        <f>SUM(C65:I65)</f>
      </c>
    </row>
    <row r="66" ht="10" customHeight="1" x14ac:dyDescent="0.25"/>
    <row r="67" ht="26" customHeight="1" spans="1:10" x14ac:dyDescent="0.25">
      <c r="A67" s="27" t="s">
        <v>64</v>
      </c>
      <c r="B67" s="28" t="s">
        <v>42</v>
      </c>
      <c r="C67" s="29">
        <f>IF(N(C68)=0,"·",C73&amp;" / "&amp;C68)</f>
      </c>
      <c r="D67" s="29">
        <f>IF(N(D68)=0,"·",D73&amp;" / "&amp;D68)</f>
      </c>
      <c r="E67" s="29">
        <f>IF(N(E68)=0,"·",E73&amp;" / "&amp;E68)</f>
      </c>
      <c r="F67" s="29">
        <f>IF(N(F68)=0,"·",F73&amp;" / "&amp;F68)</f>
      </c>
      <c r="G67" s="29">
        <f>IF(N(G68)=0,"·",G73&amp;" / "&amp;G68)</f>
      </c>
      <c r="H67" s="29">
        <f>IF(N(H68)=0,"·",H73&amp;" / "&amp;H68)</f>
      </c>
      <c r="I67" s="29">
        <f>IF(N(I68)=0,"·",I73&amp;" / "&amp;I68)</f>
      </c>
      <c r="J67" s="29">
        <f>IF(N(J68)=0,"·",J73&amp;" / "&amp;J68)</f>
      </c>
    </row>
    <row r="68" ht="20" customHeight="1" spans="1:10" x14ac:dyDescent="0.25" outlineLevel="1" collapsed="1">
      <c r="A68" s="30"/>
      <c r="B68" s="31" t="s">
        <v>43</v>
      </c>
      <c r="C68" s="32"/>
      <c r="D68" s="32"/>
      <c r="E68" s="32"/>
      <c r="F68" s="32"/>
      <c r="G68" s="32"/>
      <c r="H68" s="32"/>
      <c r="I68" s="32"/>
      <c r="J68" s="33">
        <f>SUM(C68:I68)</f>
      </c>
    </row>
    <row r="69" ht="20" customHeight="1" spans="1:9" x14ac:dyDescent="0.25" outlineLevel="1" collapsed="1">
      <c r="A69" s="30"/>
      <c r="B69" s="34" t="s">
        <v>44</v>
      </c>
      <c r="C69" s="35"/>
      <c r="D69" s="35"/>
      <c r="E69" s="35"/>
      <c r="F69" s="35"/>
      <c r="G69" s="35"/>
      <c r="H69" s="35"/>
      <c r="I69" s="35"/>
    </row>
    <row r="70" ht="20" customHeight="1" spans="1:9" x14ac:dyDescent="0.25" outlineLevel="1" collapsed="1">
      <c r="A70" s="30"/>
      <c r="B70" s="34" t="s">
        <v>48</v>
      </c>
      <c r="C70" s="35"/>
      <c r="D70" s="35"/>
      <c r="E70" s="35"/>
      <c r="F70" s="35"/>
      <c r="G70" s="35"/>
      <c r="H70" s="35"/>
      <c r="I70" s="35"/>
    </row>
    <row r="71" ht="20" customHeight="1" spans="1:9" x14ac:dyDescent="0.25" outlineLevel="1" collapsed="1">
      <c r="A71" s="30"/>
      <c r="B71" s="34" t="s">
        <v>51</v>
      </c>
      <c r="C71" s="35"/>
      <c r="D71" s="35"/>
      <c r="E71" s="35"/>
      <c r="F71" s="35"/>
      <c r="G71" s="35"/>
      <c r="H71" s="35"/>
      <c r="I71" s="35"/>
    </row>
    <row r="72" ht="20" customHeight="1" spans="1:9" x14ac:dyDescent="0.25" outlineLevel="1" collapsed="1">
      <c r="A72" s="30"/>
      <c r="B72" s="34" t="s">
        <v>53</v>
      </c>
      <c r="C72" s="35"/>
      <c r="D72" s="35"/>
      <c r="E72" s="35"/>
      <c r="F72" s="35"/>
      <c r="G72" s="35"/>
      <c r="H72" s="35"/>
      <c r="I72" s="35"/>
    </row>
    <row r="73" ht="20" customHeight="1" spans="1:10" x14ac:dyDescent="0.25" outlineLevel="1" collapsed="1">
      <c r="A73" s="30"/>
      <c r="B73" s="31" t="s">
        <v>38</v>
      </c>
      <c r="C73" s="33">
        <f>(C69&lt;&gt;"")+(C70&lt;&gt;"")+(C71&lt;&gt;"")+(C72&lt;&gt;"")</f>
      </c>
      <c r="D73" s="33">
        <f>(D69&lt;&gt;"")+(D70&lt;&gt;"")+(D71&lt;&gt;"")+(D72&lt;&gt;"")</f>
      </c>
      <c r="E73" s="33">
        <f>(E69&lt;&gt;"")+(E70&lt;&gt;"")+(E71&lt;&gt;"")+(E72&lt;&gt;"")</f>
      </c>
      <c r="F73" s="33">
        <f>(F69&lt;&gt;"")+(F70&lt;&gt;"")+(F71&lt;&gt;"")+(F72&lt;&gt;"")</f>
      </c>
      <c r="G73" s="33">
        <f>(G69&lt;&gt;"")+(G70&lt;&gt;"")+(G71&lt;&gt;"")+(G72&lt;&gt;"")</f>
      </c>
      <c r="H73" s="33">
        <f>(H69&lt;&gt;"")+(H70&lt;&gt;"")+(H71&lt;&gt;"")+(H72&lt;&gt;"")</f>
      </c>
      <c r="I73" s="33">
        <f>(I69&lt;&gt;"")+(I70&lt;&gt;"")+(I71&lt;&gt;"")+(I72&lt;&gt;"")</f>
      </c>
      <c r="J73" s="33">
        <f>SUM(C73:I73)</f>
      </c>
    </row>
    <row r="74" ht="20" customHeight="1" spans="1:10" x14ac:dyDescent="0.25" outlineLevel="1" collapsed="1">
      <c r="A74" s="36"/>
      <c r="B74" s="37" t="s">
        <v>54</v>
      </c>
      <c r="C74" s="38">
        <f>MAX(0,N(C68)-C73)</f>
      </c>
      <c r="D74" s="38">
        <f>MAX(0,N(D68)-D73)</f>
      </c>
      <c r="E74" s="38">
        <f>MAX(0,N(E68)-E73)</f>
      </c>
      <c r="F74" s="38">
        <f>MAX(0,N(F68)-F73)</f>
      </c>
      <c r="G74" s="38">
        <f>MAX(0,N(G68)-G73)</f>
      </c>
      <c r="H74" s="38">
        <f>MAX(0,N(H68)-H73)</f>
      </c>
      <c r="I74" s="38">
        <f>MAX(0,N(I68)-I73)</f>
      </c>
      <c r="J74" s="38">
        <f>SUM(C74:I74)</f>
      </c>
    </row>
    <row r="75" ht="10" customHeight="1" x14ac:dyDescent="0.25"/>
    <row r="76" ht="26" customHeight="1" spans="1:10" x14ac:dyDescent="0.25">
      <c r="A76" s="27" t="s">
        <v>64</v>
      </c>
      <c r="B76" s="28" t="s">
        <v>42</v>
      </c>
      <c r="C76" s="29">
        <f>IF(N(C77)=0,"·",C82&amp;" / "&amp;C77)</f>
      </c>
      <c r="D76" s="29">
        <f>IF(N(D77)=0,"·",D82&amp;" / "&amp;D77)</f>
      </c>
      <c r="E76" s="29">
        <f>IF(N(E77)=0,"·",E82&amp;" / "&amp;E77)</f>
      </c>
      <c r="F76" s="29">
        <f>IF(N(F77)=0,"·",F82&amp;" / "&amp;F77)</f>
      </c>
      <c r="G76" s="29">
        <f>IF(N(G77)=0,"·",G82&amp;" / "&amp;G77)</f>
      </c>
      <c r="H76" s="29">
        <f>IF(N(H77)=0,"·",H82&amp;" / "&amp;H77)</f>
      </c>
      <c r="I76" s="29">
        <f>IF(N(I77)=0,"·",I82&amp;" / "&amp;I77)</f>
      </c>
      <c r="J76" s="29">
        <f>IF(N(J77)=0,"·",J82&amp;" / "&amp;J77)</f>
      </c>
    </row>
    <row r="77" ht="20" customHeight="1" spans="1:10" x14ac:dyDescent="0.25" outlineLevel="1" collapsed="1">
      <c r="A77" s="30"/>
      <c r="B77" s="31" t="s">
        <v>43</v>
      </c>
      <c r="C77" s="32"/>
      <c r="D77" s="32"/>
      <c r="E77" s="32"/>
      <c r="F77" s="32"/>
      <c r="G77" s="32"/>
      <c r="H77" s="32"/>
      <c r="I77" s="32"/>
      <c r="J77" s="33">
        <f>SUM(C77:I77)</f>
      </c>
    </row>
    <row r="78" ht="20" customHeight="1" spans="1:9" x14ac:dyDescent="0.25" outlineLevel="1" collapsed="1">
      <c r="A78" s="30"/>
      <c r="B78" s="34" t="s">
        <v>44</v>
      </c>
      <c r="C78" s="35"/>
      <c r="D78" s="35"/>
      <c r="E78" s="35"/>
      <c r="F78" s="35"/>
      <c r="G78" s="35"/>
      <c r="H78" s="35"/>
      <c r="I78" s="35"/>
    </row>
    <row r="79" ht="20" customHeight="1" spans="1:9" x14ac:dyDescent="0.25" outlineLevel="1" collapsed="1">
      <c r="A79" s="30"/>
      <c r="B79" s="34" t="s">
        <v>48</v>
      </c>
      <c r="C79" s="35"/>
      <c r="D79" s="35"/>
      <c r="E79" s="35"/>
      <c r="F79" s="35"/>
      <c r="G79" s="35"/>
      <c r="H79" s="35"/>
      <c r="I79" s="35"/>
    </row>
    <row r="80" ht="20" customHeight="1" spans="1:9" x14ac:dyDescent="0.25" outlineLevel="1" collapsed="1">
      <c r="A80" s="30"/>
      <c r="B80" s="34" t="s">
        <v>51</v>
      </c>
      <c r="C80" s="35"/>
      <c r="D80" s="35"/>
      <c r="E80" s="35"/>
      <c r="F80" s="35"/>
      <c r="G80" s="35"/>
      <c r="H80" s="35"/>
      <c r="I80" s="35"/>
    </row>
    <row r="81" ht="20" customHeight="1" spans="1:9" x14ac:dyDescent="0.25" outlineLevel="1" collapsed="1">
      <c r="A81" s="30"/>
      <c r="B81" s="34" t="s">
        <v>53</v>
      </c>
      <c r="C81" s="35"/>
      <c r="D81" s="35"/>
      <c r="E81" s="35"/>
      <c r="F81" s="35"/>
      <c r="G81" s="35"/>
      <c r="H81" s="35"/>
      <c r="I81" s="35"/>
    </row>
    <row r="82" ht="20" customHeight="1" spans="1:10" x14ac:dyDescent="0.25" outlineLevel="1" collapsed="1">
      <c r="A82" s="30"/>
      <c r="B82" s="31" t="s">
        <v>38</v>
      </c>
      <c r="C82" s="33">
        <f>(C78&lt;&gt;"")+(C79&lt;&gt;"")+(C80&lt;&gt;"")+(C81&lt;&gt;"")</f>
      </c>
      <c r="D82" s="33">
        <f>(D78&lt;&gt;"")+(D79&lt;&gt;"")+(D80&lt;&gt;"")+(D81&lt;&gt;"")</f>
      </c>
      <c r="E82" s="33">
        <f>(E78&lt;&gt;"")+(E79&lt;&gt;"")+(E80&lt;&gt;"")+(E81&lt;&gt;"")</f>
      </c>
      <c r="F82" s="33">
        <f>(F78&lt;&gt;"")+(F79&lt;&gt;"")+(F80&lt;&gt;"")+(F81&lt;&gt;"")</f>
      </c>
      <c r="G82" s="33">
        <f>(G78&lt;&gt;"")+(G79&lt;&gt;"")+(G80&lt;&gt;"")+(G81&lt;&gt;"")</f>
      </c>
      <c r="H82" s="33">
        <f>(H78&lt;&gt;"")+(H79&lt;&gt;"")+(H80&lt;&gt;"")+(H81&lt;&gt;"")</f>
      </c>
      <c r="I82" s="33">
        <f>(I78&lt;&gt;"")+(I79&lt;&gt;"")+(I80&lt;&gt;"")+(I81&lt;&gt;"")</f>
      </c>
      <c r="J82" s="33">
        <f>SUM(C82:I82)</f>
      </c>
    </row>
    <row r="83" ht="20" customHeight="1" spans="1:10" x14ac:dyDescent="0.25" outlineLevel="1" collapsed="1">
      <c r="A83" s="36"/>
      <c r="B83" s="37" t="s">
        <v>54</v>
      </c>
      <c r="C83" s="38">
        <f>MAX(0,N(C77)-C82)</f>
      </c>
      <c r="D83" s="38">
        <f>MAX(0,N(D77)-D82)</f>
      </c>
      <c r="E83" s="38">
        <f>MAX(0,N(E77)-E82)</f>
      </c>
      <c r="F83" s="38">
        <f>MAX(0,N(F77)-F82)</f>
      </c>
      <c r="G83" s="38">
        <f>MAX(0,N(G77)-G82)</f>
      </c>
      <c r="H83" s="38">
        <f>MAX(0,N(H77)-H82)</f>
      </c>
      <c r="I83" s="38">
        <f>MAX(0,N(I77)-I82)</f>
      </c>
      <c r="J83" s="38">
        <f>SUM(C83:I83)</f>
      </c>
    </row>
    <row r="84" ht="10" customHeight="1" x14ac:dyDescent="0.25"/>
    <row r="86" spans="1:1" x14ac:dyDescent="0.25">
      <c r="A86" s="39" t="s">
        <v>65</v>
      </c>
    </row>
    <row r="87" spans="1:1" x14ac:dyDescent="0.25">
      <c r="A87" s="40" t="s">
        <v>66</v>
      </c>
    </row>
  </sheetData>
  <mergeCells count="1">
    <mergeCell ref="B3:D3"/>
  </mergeCells>
  <conditionalFormatting sqref="C10:J10">
    <cfRule type="expression" dxfId="0" priority="4">
      <formula>C10&gt;0</formula>
    </cfRule>
  </conditionalFormatting>
  <conditionalFormatting sqref="C11:J11">
    <cfRule type="expression" dxfId="1" priority="1">
      <formula>AND(C11&lt;&gt;"",C11&gt;=1)</formula>
    </cfRule>
    <cfRule type="expression" dxfId="2" priority="2">
      <formula>AND(C11&lt;&gt;"",C11&lt;0.5)</formula>
    </cfRule>
    <cfRule type="expression" dxfId="3" priority="3">
      <formula>AND(C11&lt;&gt;"",C11&lt;1)</formula>
    </cfRule>
  </conditionalFormatting>
  <conditionalFormatting sqref="C13:J13">
    <cfRule type="expression" dxfId="4" priority="10">
      <formula>AND(N(C14)&gt;0,N(C19)&gt;=N(C14))</formula>
    </cfRule>
    <cfRule type="expression" dxfId="5" priority="11">
      <formula>AND(N(C14)&gt;0,N(C19)=0)</formula>
    </cfRule>
    <cfRule type="expression" dxfId="6" priority="12">
      <formula>AND(N(C14)&gt;0,N(C19)&lt;N(C14))</formula>
    </cfRule>
    <cfRule type="expression" dxfId="7" priority="13">
      <formula>N(C14)=0</formula>
    </cfRule>
  </conditionalFormatting>
  <conditionalFormatting sqref="C19:J19">
    <cfRule type="expression" dxfId="8" priority="14">
      <formula>AND(N(C14)&gt;0,N(C19)&gt;=N(C14))</formula>
    </cfRule>
    <cfRule type="expression" dxfId="9" priority="15">
      <formula>AND(N(C14)&gt;0,N(C19)=0)</formula>
    </cfRule>
    <cfRule type="expression" dxfId="10" priority="16">
      <formula>AND(N(C14)&gt;0,N(C19)&lt;N(C14))</formula>
    </cfRule>
    <cfRule type="expression" dxfId="11" priority="17">
      <formula>N(C14)=0</formula>
    </cfRule>
  </conditionalFormatting>
  <conditionalFormatting sqref="C20:J20">
    <cfRule type="expression" dxfId="12" priority="18">
      <formula>C20&gt;0</formula>
    </cfRule>
  </conditionalFormatting>
  <conditionalFormatting sqref="C15:I15">
    <cfRule type="expression" dxfId="13" priority="19">
      <formula>AND(C15&lt;&gt;"",COUNTIF(C$15:C$18,C15)&gt;1)</formula>
    </cfRule>
    <cfRule type="expression" dxfId="14" priority="20">
      <formula>AND(C15&lt;&gt;"",N(C$14)&lt;1)</formula>
    </cfRule>
    <cfRule type="expression" dxfId="15" priority="21">
      <formula>AND(C15="",N(C$14)&lt;1)</formula>
    </cfRule>
  </conditionalFormatting>
  <conditionalFormatting sqref="C16:I16">
    <cfRule type="expression" dxfId="16" priority="22">
      <formula>AND(C16&lt;&gt;"",COUNTIF(C$15:C$18,C16)&gt;1)</formula>
    </cfRule>
    <cfRule type="expression" dxfId="17" priority="23">
      <formula>AND(C16&lt;&gt;"",N(C$14)&lt;2)</formula>
    </cfRule>
    <cfRule type="expression" dxfId="18" priority="24">
      <formula>AND(C16="",N(C$14)&lt;2)</formula>
    </cfRule>
  </conditionalFormatting>
  <conditionalFormatting sqref="C17:I17">
    <cfRule type="expression" dxfId="19" priority="25">
      <formula>AND(C17&lt;&gt;"",COUNTIF(C$15:C$18,C17)&gt;1)</formula>
    </cfRule>
    <cfRule type="expression" dxfId="20" priority="26">
      <formula>AND(C17&lt;&gt;"",N(C$14)&lt;3)</formula>
    </cfRule>
    <cfRule type="expression" dxfId="21" priority="27">
      <formula>AND(C17="",N(C$14)&lt;3)</formula>
    </cfRule>
  </conditionalFormatting>
  <conditionalFormatting sqref="C18:I18">
    <cfRule type="expression" dxfId="22" priority="28">
      <formula>AND(C18&lt;&gt;"",COUNTIF(C$15:C$18,C18)&gt;1)</formula>
    </cfRule>
    <cfRule type="expression" dxfId="23" priority="29">
      <formula>AND(C18&lt;&gt;"",N(C$14)&lt;4)</formula>
    </cfRule>
    <cfRule type="expression" dxfId="24" priority="30">
      <formula>AND(C18="",N(C$14)&lt;4)</formula>
    </cfRule>
  </conditionalFormatting>
  <conditionalFormatting sqref="C22:J22">
    <cfRule type="expression" dxfId="25" priority="31">
      <formula>AND(N(C23)&gt;0,N(C28)&gt;=N(C23))</formula>
    </cfRule>
    <cfRule type="expression" dxfId="26" priority="32">
      <formula>AND(N(C23)&gt;0,N(C28)=0)</formula>
    </cfRule>
    <cfRule type="expression" dxfId="27" priority="33">
      <formula>AND(N(C23)&gt;0,N(C28)&lt;N(C23))</formula>
    </cfRule>
    <cfRule type="expression" dxfId="28" priority="34">
      <formula>N(C23)=0</formula>
    </cfRule>
  </conditionalFormatting>
  <conditionalFormatting sqref="C28:J28">
    <cfRule type="expression" dxfId="29" priority="35">
      <formula>AND(N(C23)&gt;0,N(C28)&gt;=N(C23))</formula>
    </cfRule>
    <cfRule type="expression" dxfId="30" priority="36">
      <formula>AND(N(C23)&gt;0,N(C28)=0)</formula>
    </cfRule>
    <cfRule type="expression" dxfId="31" priority="37">
      <formula>AND(N(C23)&gt;0,N(C28)&lt;N(C23))</formula>
    </cfRule>
    <cfRule type="expression" dxfId="32" priority="38">
      <formula>N(C23)=0</formula>
    </cfRule>
  </conditionalFormatting>
  <conditionalFormatting sqref="C29:J29">
    <cfRule type="expression" dxfId="33" priority="39">
      <formula>C29&gt;0</formula>
    </cfRule>
  </conditionalFormatting>
  <conditionalFormatting sqref="C24:I24">
    <cfRule type="expression" dxfId="34" priority="40">
      <formula>AND(C24&lt;&gt;"",COUNTIF(C$24:C$27,C24)&gt;1)</formula>
    </cfRule>
    <cfRule type="expression" dxfId="35" priority="41">
      <formula>AND(C24&lt;&gt;"",N(C$23)&lt;1)</formula>
    </cfRule>
    <cfRule type="expression" dxfId="36" priority="42">
      <formula>AND(C24="",N(C$23)&lt;1)</formula>
    </cfRule>
  </conditionalFormatting>
  <conditionalFormatting sqref="C25:I25">
    <cfRule type="expression" dxfId="37" priority="43">
      <formula>AND(C25&lt;&gt;"",COUNTIF(C$24:C$27,C25)&gt;1)</formula>
    </cfRule>
    <cfRule type="expression" dxfId="38" priority="44">
      <formula>AND(C25&lt;&gt;"",N(C$23)&lt;2)</formula>
    </cfRule>
    <cfRule type="expression" dxfId="39" priority="45">
      <formula>AND(C25="",N(C$23)&lt;2)</formula>
    </cfRule>
  </conditionalFormatting>
  <conditionalFormatting sqref="C26:I26">
    <cfRule type="expression" dxfId="40" priority="46">
      <formula>AND(C26&lt;&gt;"",COUNTIF(C$24:C$27,C26)&gt;1)</formula>
    </cfRule>
    <cfRule type="expression" dxfId="41" priority="47">
      <formula>AND(C26&lt;&gt;"",N(C$23)&lt;3)</formula>
    </cfRule>
    <cfRule type="expression" dxfId="42" priority="48">
      <formula>AND(C26="",N(C$23)&lt;3)</formula>
    </cfRule>
  </conditionalFormatting>
  <conditionalFormatting sqref="C27:I27">
    <cfRule type="expression" dxfId="43" priority="49">
      <formula>AND(C27&lt;&gt;"",COUNTIF(C$24:C$27,C27)&gt;1)</formula>
    </cfRule>
    <cfRule type="expression" dxfId="44" priority="50">
      <formula>AND(C27&lt;&gt;"",N(C$23)&lt;4)</formula>
    </cfRule>
    <cfRule type="expression" dxfId="45" priority="51">
      <formula>AND(C27="",N(C$23)&lt;4)</formula>
    </cfRule>
  </conditionalFormatting>
  <conditionalFormatting sqref="C31:J31">
    <cfRule type="expression" dxfId="46" priority="52">
      <formula>AND(N(C32)&gt;0,N(C37)&gt;=N(C32))</formula>
    </cfRule>
    <cfRule type="expression" dxfId="47" priority="53">
      <formula>AND(N(C32)&gt;0,N(C37)=0)</formula>
    </cfRule>
    <cfRule type="expression" dxfId="48" priority="54">
      <formula>AND(N(C32)&gt;0,N(C37)&lt;N(C32))</formula>
    </cfRule>
    <cfRule type="expression" dxfId="49" priority="55">
      <formula>N(C32)=0</formula>
    </cfRule>
  </conditionalFormatting>
  <conditionalFormatting sqref="C37:J37">
    <cfRule type="expression" dxfId="50" priority="56">
      <formula>AND(N(C32)&gt;0,N(C37)&gt;=N(C32))</formula>
    </cfRule>
    <cfRule type="expression" dxfId="51" priority="57">
      <formula>AND(N(C32)&gt;0,N(C37)=0)</formula>
    </cfRule>
    <cfRule type="expression" dxfId="52" priority="58">
      <formula>AND(N(C32)&gt;0,N(C37)&lt;N(C32))</formula>
    </cfRule>
    <cfRule type="expression" dxfId="53" priority="59">
      <formula>N(C32)=0</formula>
    </cfRule>
  </conditionalFormatting>
  <conditionalFormatting sqref="C38:J38">
    <cfRule type="expression" dxfId="54" priority="60">
      <formula>C38&gt;0</formula>
    </cfRule>
  </conditionalFormatting>
  <conditionalFormatting sqref="C33:I33">
    <cfRule type="expression" dxfId="55" priority="61">
      <formula>AND(C33&lt;&gt;"",COUNTIF(C$33:C$36,C33)&gt;1)</formula>
    </cfRule>
    <cfRule type="expression" dxfId="56" priority="62">
      <formula>AND(C33&lt;&gt;"",N(C$32)&lt;1)</formula>
    </cfRule>
    <cfRule type="expression" dxfId="57" priority="63">
      <formula>AND(C33="",N(C$32)&lt;1)</formula>
    </cfRule>
  </conditionalFormatting>
  <conditionalFormatting sqref="C34:I34">
    <cfRule type="expression" dxfId="58" priority="64">
      <formula>AND(C34&lt;&gt;"",COUNTIF(C$33:C$36,C34)&gt;1)</formula>
    </cfRule>
    <cfRule type="expression" dxfId="59" priority="65">
      <formula>AND(C34&lt;&gt;"",N(C$32)&lt;2)</formula>
    </cfRule>
    <cfRule type="expression" dxfId="60" priority="66">
      <formula>AND(C34="",N(C$32)&lt;2)</formula>
    </cfRule>
  </conditionalFormatting>
  <conditionalFormatting sqref="C35:I35">
    <cfRule type="expression" dxfId="61" priority="67">
      <formula>AND(C35&lt;&gt;"",COUNTIF(C$33:C$36,C35)&gt;1)</formula>
    </cfRule>
    <cfRule type="expression" dxfId="62" priority="68">
      <formula>AND(C35&lt;&gt;"",N(C$32)&lt;3)</formula>
    </cfRule>
    <cfRule type="expression" dxfId="63" priority="69">
      <formula>AND(C35="",N(C$32)&lt;3)</formula>
    </cfRule>
  </conditionalFormatting>
  <conditionalFormatting sqref="C36:I36">
    <cfRule type="expression" dxfId="64" priority="70">
      <formula>AND(C36&lt;&gt;"",COUNTIF(C$33:C$36,C36)&gt;1)</formula>
    </cfRule>
    <cfRule type="expression" dxfId="65" priority="71">
      <formula>AND(C36&lt;&gt;"",N(C$32)&lt;4)</formula>
    </cfRule>
    <cfRule type="expression" dxfId="66" priority="72">
      <formula>AND(C36="",N(C$32)&lt;4)</formula>
    </cfRule>
  </conditionalFormatting>
  <conditionalFormatting sqref="C40:J40">
    <cfRule type="expression" dxfId="67" priority="73">
      <formula>AND(N(C41)&gt;0,N(C46)&gt;=N(C41))</formula>
    </cfRule>
    <cfRule type="expression" dxfId="68" priority="74">
      <formula>AND(N(C41)&gt;0,N(C46)=0)</formula>
    </cfRule>
    <cfRule type="expression" dxfId="69" priority="75">
      <formula>AND(N(C41)&gt;0,N(C46)&lt;N(C41))</formula>
    </cfRule>
    <cfRule type="expression" dxfId="70" priority="76">
      <formula>N(C41)=0</formula>
    </cfRule>
  </conditionalFormatting>
  <conditionalFormatting sqref="C46:J46">
    <cfRule type="expression" dxfId="71" priority="77">
      <formula>AND(N(C41)&gt;0,N(C46)&gt;=N(C41))</formula>
    </cfRule>
    <cfRule type="expression" dxfId="72" priority="78">
      <formula>AND(N(C41)&gt;0,N(C46)=0)</formula>
    </cfRule>
    <cfRule type="expression" dxfId="73" priority="79">
      <formula>AND(N(C41)&gt;0,N(C46)&lt;N(C41))</formula>
    </cfRule>
    <cfRule type="expression" dxfId="74" priority="80">
      <formula>N(C41)=0</formula>
    </cfRule>
  </conditionalFormatting>
  <conditionalFormatting sqref="C47:J47">
    <cfRule type="expression" dxfId="75" priority="81">
      <formula>C47&gt;0</formula>
    </cfRule>
  </conditionalFormatting>
  <conditionalFormatting sqref="C42:I42">
    <cfRule type="expression" dxfId="76" priority="82">
      <formula>AND(C42&lt;&gt;"",COUNTIF(C$42:C$45,C42)&gt;1)</formula>
    </cfRule>
    <cfRule type="expression" dxfId="77" priority="83">
      <formula>AND(C42&lt;&gt;"",N(C$41)&lt;1)</formula>
    </cfRule>
    <cfRule type="expression" dxfId="78" priority="84">
      <formula>AND(C42="",N(C$41)&lt;1)</formula>
    </cfRule>
  </conditionalFormatting>
  <conditionalFormatting sqref="C43:I43">
    <cfRule type="expression" dxfId="79" priority="85">
      <formula>AND(C43&lt;&gt;"",COUNTIF(C$42:C$45,C43)&gt;1)</formula>
    </cfRule>
    <cfRule type="expression" dxfId="80" priority="86">
      <formula>AND(C43&lt;&gt;"",N(C$41)&lt;2)</formula>
    </cfRule>
    <cfRule type="expression" dxfId="81" priority="87">
      <formula>AND(C43="",N(C$41)&lt;2)</formula>
    </cfRule>
  </conditionalFormatting>
  <conditionalFormatting sqref="C44:I44">
    <cfRule type="expression" dxfId="82" priority="88">
      <formula>AND(C44&lt;&gt;"",COUNTIF(C$42:C$45,C44)&gt;1)</formula>
    </cfRule>
    <cfRule type="expression" dxfId="83" priority="89">
      <formula>AND(C44&lt;&gt;"",N(C$41)&lt;3)</formula>
    </cfRule>
    <cfRule type="expression" dxfId="84" priority="90">
      <formula>AND(C44="",N(C$41)&lt;3)</formula>
    </cfRule>
  </conditionalFormatting>
  <conditionalFormatting sqref="C45:I45">
    <cfRule type="expression" dxfId="85" priority="91">
      <formula>AND(C45&lt;&gt;"",COUNTIF(C$42:C$45,C45)&gt;1)</formula>
    </cfRule>
    <cfRule type="expression" dxfId="86" priority="92">
      <formula>AND(C45&lt;&gt;"",N(C$41)&lt;4)</formula>
    </cfRule>
    <cfRule type="expression" dxfId="87" priority="93">
      <formula>AND(C45="",N(C$41)&lt;4)</formula>
    </cfRule>
  </conditionalFormatting>
  <conditionalFormatting sqref="C49:J49">
    <cfRule type="expression" dxfId="88" priority="94">
      <formula>AND(N(C50)&gt;0,N(C55)&gt;=N(C50))</formula>
    </cfRule>
    <cfRule type="expression" dxfId="89" priority="95">
      <formula>AND(N(C50)&gt;0,N(C55)=0)</formula>
    </cfRule>
    <cfRule type="expression" dxfId="90" priority="96">
      <formula>AND(N(C50)&gt;0,N(C55)&lt;N(C50))</formula>
    </cfRule>
    <cfRule type="expression" dxfId="91" priority="97">
      <formula>N(C50)=0</formula>
    </cfRule>
  </conditionalFormatting>
  <conditionalFormatting sqref="C55:J55">
    <cfRule type="expression" dxfId="92" priority="98">
      <formula>AND(N(C50)&gt;0,N(C55)&gt;=N(C50))</formula>
    </cfRule>
    <cfRule type="expression" dxfId="93" priority="99">
      <formula>AND(N(C50)&gt;0,N(C55)=0)</formula>
    </cfRule>
    <cfRule type="expression" dxfId="94" priority="100">
      <formula>AND(N(C50)&gt;0,N(C55)&lt;N(C50))</formula>
    </cfRule>
    <cfRule type="expression" dxfId="95" priority="101">
      <formula>N(C50)=0</formula>
    </cfRule>
  </conditionalFormatting>
  <conditionalFormatting sqref="C56:J56">
    <cfRule type="expression" dxfId="96" priority="102">
      <formula>C56&gt;0</formula>
    </cfRule>
  </conditionalFormatting>
  <conditionalFormatting sqref="C51:I51">
    <cfRule type="expression" dxfId="97" priority="103">
      <formula>AND(C51&lt;&gt;"",COUNTIF(C$51:C$54,C51)&gt;1)</formula>
    </cfRule>
    <cfRule type="expression" dxfId="98" priority="104">
      <formula>AND(C51&lt;&gt;"",N(C$50)&lt;1)</formula>
    </cfRule>
    <cfRule type="expression" dxfId="99" priority="105">
      <formula>AND(C51="",N(C$50)&lt;1)</formula>
    </cfRule>
  </conditionalFormatting>
  <conditionalFormatting sqref="C52:I52">
    <cfRule type="expression" dxfId="100" priority="106">
      <formula>AND(C52&lt;&gt;"",COUNTIF(C$51:C$54,C52)&gt;1)</formula>
    </cfRule>
    <cfRule type="expression" dxfId="101" priority="107">
      <formula>AND(C52&lt;&gt;"",N(C$50)&lt;2)</formula>
    </cfRule>
    <cfRule type="expression" dxfId="102" priority="108">
      <formula>AND(C52="",N(C$50)&lt;2)</formula>
    </cfRule>
  </conditionalFormatting>
  <conditionalFormatting sqref="C53:I53">
    <cfRule type="expression" dxfId="103" priority="109">
      <formula>AND(C53&lt;&gt;"",COUNTIF(C$51:C$54,C53)&gt;1)</formula>
    </cfRule>
    <cfRule type="expression" dxfId="104" priority="110">
      <formula>AND(C53&lt;&gt;"",N(C$50)&lt;3)</formula>
    </cfRule>
    <cfRule type="expression" dxfId="105" priority="111">
      <formula>AND(C53="",N(C$50)&lt;3)</formula>
    </cfRule>
  </conditionalFormatting>
  <conditionalFormatting sqref="C54:I54">
    <cfRule type="expression" dxfId="106" priority="112">
      <formula>AND(C54&lt;&gt;"",COUNTIF(C$51:C$54,C54)&gt;1)</formula>
    </cfRule>
    <cfRule type="expression" dxfId="107" priority="113">
      <formula>AND(C54&lt;&gt;"",N(C$50)&lt;4)</formula>
    </cfRule>
    <cfRule type="expression" dxfId="108" priority="114">
      <formula>AND(C54="",N(C$50)&lt;4)</formula>
    </cfRule>
  </conditionalFormatting>
  <conditionalFormatting sqref="C58:J58">
    <cfRule type="expression" dxfId="109" priority="115">
      <formula>AND(N(C59)&gt;0,N(C64)&gt;=N(C59))</formula>
    </cfRule>
    <cfRule type="expression" dxfId="110" priority="116">
      <formula>AND(N(C59)&gt;0,N(C64)=0)</formula>
    </cfRule>
    <cfRule type="expression" dxfId="111" priority="117">
      <formula>AND(N(C59)&gt;0,N(C64)&lt;N(C59))</formula>
    </cfRule>
    <cfRule type="expression" dxfId="112" priority="118">
      <formula>N(C59)=0</formula>
    </cfRule>
  </conditionalFormatting>
  <conditionalFormatting sqref="C64:J64">
    <cfRule type="expression" dxfId="113" priority="119">
      <formula>AND(N(C59)&gt;0,N(C64)&gt;=N(C59))</formula>
    </cfRule>
    <cfRule type="expression" dxfId="114" priority="120">
      <formula>AND(N(C59)&gt;0,N(C64)=0)</formula>
    </cfRule>
    <cfRule type="expression" dxfId="115" priority="121">
      <formula>AND(N(C59)&gt;0,N(C64)&lt;N(C59))</formula>
    </cfRule>
    <cfRule type="expression" dxfId="116" priority="122">
      <formula>N(C59)=0</formula>
    </cfRule>
  </conditionalFormatting>
  <conditionalFormatting sqref="C65:J65">
    <cfRule type="expression" dxfId="117" priority="123">
      <formula>C65&gt;0</formula>
    </cfRule>
  </conditionalFormatting>
  <conditionalFormatting sqref="C60:I60">
    <cfRule type="expression" dxfId="118" priority="124">
      <formula>AND(C60&lt;&gt;"",COUNTIF(C$60:C$63,C60)&gt;1)</formula>
    </cfRule>
    <cfRule type="expression" dxfId="119" priority="125">
      <formula>AND(C60&lt;&gt;"",N(C$59)&lt;1)</formula>
    </cfRule>
    <cfRule type="expression" dxfId="120" priority="126">
      <formula>AND(C60="",N(C$59)&lt;1)</formula>
    </cfRule>
  </conditionalFormatting>
  <conditionalFormatting sqref="C61:I61">
    <cfRule type="expression" dxfId="121" priority="127">
      <formula>AND(C61&lt;&gt;"",COUNTIF(C$60:C$63,C61)&gt;1)</formula>
    </cfRule>
    <cfRule type="expression" dxfId="122" priority="128">
      <formula>AND(C61&lt;&gt;"",N(C$59)&lt;2)</formula>
    </cfRule>
    <cfRule type="expression" dxfId="123" priority="129">
      <formula>AND(C61="",N(C$59)&lt;2)</formula>
    </cfRule>
  </conditionalFormatting>
  <conditionalFormatting sqref="C62:I62">
    <cfRule type="expression" dxfId="124" priority="130">
      <formula>AND(C62&lt;&gt;"",COUNTIF(C$60:C$63,C62)&gt;1)</formula>
    </cfRule>
    <cfRule type="expression" dxfId="125" priority="131">
      <formula>AND(C62&lt;&gt;"",N(C$59)&lt;3)</formula>
    </cfRule>
    <cfRule type="expression" dxfId="126" priority="132">
      <formula>AND(C62="",N(C$59)&lt;3)</formula>
    </cfRule>
  </conditionalFormatting>
  <conditionalFormatting sqref="C63:I63">
    <cfRule type="expression" dxfId="127" priority="133">
      <formula>AND(C63&lt;&gt;"",COUNTIF(C$60:C$63,C63)&gt;1)</formula>
    </cfRule>
    <cfRule type="expression" dxfId="128" priority="134">
      <formula>AND(C63&lt;&gt;"",N(C$59)&lt;4)</formula>
    </cfRule>
    <cfRule type="expression" dxfId="129" priority="135">
      <formula>AND(C63="",N(C$59)&lt;4)</formula>
    </cfRule>
  </conditionalFormatting>
  <conditionalFormatting sqref="C67:J67">
    <cfRule type="expression" dxfId="130" priority="136">
      <formula>AND(N(C68)&gt;0,N(C73)&gt;=N(C68))</formula>
    </cfRule>
    <cfRule type="expression" dxfId="131" priority="137">
      <formula>AND(N(C68)&gt;0,N(C73)=0)</formula>
    </cfRule>
    <cfRule type="expression" dxfId="132" priority="138">
      <formula>AND(N(C68)&gt;0,N(C73)&lt;N(C68))</formula>
    </cfRule>
    <cfRule type="expression" dxfId="133" priority="139">
      <formula>N(C68)=0</formula>
    </cfRule>
  </conditionalFormatting>
  <conditionalFormatting sqref="C73:J73">
    <cfRule type="expression" dxfId="134" priority="140">
      <formula>AND(N(C68)&gt;0,N(C73)&gt;=N(C68))</formula>
    </cfRule>
    <cfRule type="expression" dxfId="135" priority="141">
      <formula>AND(N(C68)&gt;0,N(C73)=0)</formula>
    </cfRule>
    <cfRule type="expression" dxfId="136" priority="142">
      <formula>AND(N(C68)&gt;0,N(C73)&lt;N(C68))</formula>
    </cfRule>
    <cfRule type="expression" dxfId="137" priority="143">
      <formula>N(C68)=0</formula>
    </cfRule>
  </conditionalFormatting>
  <conditionalFormatting sqref="C74:J74">
    <cfRule type="expression" dxfId="138" priority="144">
      <formula>C74&gt;0</formula>
    </cfRule>
  </conditionalFormatting>
  <conditionalFormatting sqref="C69:I69">
    <cfRule type="expression" dxfId="139" priority="145">
      <formula>AND(C69&lt;&gt;"",COUNTIF(C$69:C$72,C69)&gt;1)</formula>
    </cfRule>
    <cfRule type="expression" dxfId="140" priority="146">
      <formula>AND(C69&lt;&gt;"",N(C$68)&lt;1)</formula>
    </cfRule>
    <cfRule type="expression" dxfId="141" priority="147">
      <formula>AND(C69="",N(C$68)&lt;1)</formula>
    </cfRule>
  </conditionalFormatting>
  <conditionalFormatting sqref="C70:I70">
    <cfRule type="expression" dxfId="142" priority="148">
      <formula>AND(C70&lt;&gt;"",COUNTIF(C$69:C$72,C70)&gt;1)</formula>
    </cfRule>
    <cfRule type="expression" dxfId="143" priority="149">
      <formula>AND(C70&lt;&gt;"",N(C$68)&lt;2)</formula>
    </cfRule>
    <cfRule type="expression" dxfId="144" priority="150">
      <formula>AND(C70="",N(C$68)&lt;2)</formula>
    </cfRule>
  </conditionalFormatting>
  <conditionalFormatting sqref="C71:I71">
    <cfRule type="expression" dxfId="145" priority="151">
      <formula>AND(C71&lt;&gt;"",COUNTIF(C$69:C$72,C71)&gt;1)</formula>
    </cfRule>
    <cfRule type="expression" dxfId="146" priority="152">
      <formula>AND(C71&lt;&gt;"",N(C$68)&lt;3)</formula>
    </cfRule>
    <cfRule type="expression" dxfId="147" priority="153">
      <formula>AND(C71="",N(C$68)&lt;3)</formula>
    </cfRule>
  </conditionalFormatting>
  <conditionalFormatting sqref="C72:I72">
    <cfRule type="expression" dxfId="148" priority="154">
      <formula>AND(C72&lt;&gt;"",COUNTIF(C$69:C$72,C72)&gt;1)</formula>
    </cfRule>
    <cfRule type="expression" dxfId="149" priority="155">
      <formula>AND(C72&lt;&gt;"",N(C$68)&lt;4)</formula>
    </cfRule>
    <cfRule type="expression" dxfId="150" priority="156">
      <formula>AND(C72="",N(C$68)&lt;4)</formula>
    </cfRule>
  </conditionalFormatting>
  <conditionalFormatting sqref="C76:J76">
    <cfRule type="expression" dxfId="151" priority="157">
      <formula>AND(N(C77)&gt;0,N(C82)&gt;=N(C77))</formula>
    </cfRule>
    <cfRule type="expression" dxfId="152" priority="158">
      <formula>AND(N(C77)&gt;0,N(C82)=0)</formula>
    </cfRule>
    <cfRule type="expression" dxfId="153" priority="159">
      <formula>AND(N(C77)&gt;0,N(C82)&lt;N(C77))</formula>
    </cfRule>
    <cfRule type="expression" dxfId="154" priority="160">
      <formula>N(C77)=0</formula>
    </cfRule>
  </conditionalFormatting>
  <conditionalFormatting sqref="C82:J82">
    <cfRule type="expression" dxfId="155" priority="161">
      <formula>AND(N(C77)&gt;0,N(C82)&gt;=N(C77))</formula>
    </cfRule>
    <cfRule type="expression" dxfId="156" priority="162">
      <formula>AND(N(C77)&gt;0,N(C82)=0)</formula>
    </cfRule>
    <cfRule type="expression" dxfId="157" priority="163">
      <formula>AND(N(C77)&gt;0,N(C82)&lt;N(C77))</formula>
    </cfRule>
    <cfRule type="expression" dxfId="158" priority="164">
      <formula>N(C77)=0</formula>
    </cfRule>
  </conditionalFormatting>
  <conditionalFormatting sqref="C83:J83">
    <cfRule type="expression" dxfId="159" priority="165">
      <formula>C83&gt;0</formula>
    </cfRule>
  </conditionalFormatting>
  <conditionalFormatting sqref="C78:I78">
    <cfRule type="expression" dxfId="160" priority="166">
      <formula>AND(C78&lt;&gt;"",COUNTIF(C$78:C$81,C78)&gt;1)</formula>
    </cfRule>
    <cfRule type="expression" dxfId="161" priority="167">
      <formula>AND(C78&lt;&gt;"",N(C$77)&lt;1)</formula>
    </cfRule>
    <cfRule type="expression" dxfId="162" priority="168">
      <formula>AND(C78="",N(C$77)&lt;1)</formula>
    </cfRule>
  </conditionalFormatting>
  <conditionalFormatting sqref="C79:I79">
    <cfRule type="expression" dxfId="163" priority="169">
      <formula>AND(C79&lt;&gt;"",COUNTIF(C$78:C$81,C79)&gt;1)</formula>
    </cfRule>
    <cfRule type="expression" dxfId="164" priority="170">
      <formula>AND(C79&lt;&gt;"",N(C$77)&lt;2)</formula>
    </cfRule>
    <cfRule type="expression" dxfId="165" priority="171">
      <formula>AND(C79="",N(C$77)&lt;2)</formula>
    </cfRule>
  </conditionalFormatting>
  <conditionalFormatting sqref="C80:I80">
    <cfRule type="expression" dxfId="166" priority="172">
      <formula>AND(C80&lt;&gt;"",COUNTIF(C$78:C$81,C80)&gt;1)</formula>
    </cfRule>
    <cfRule type="expression" dxfId="167" priority="173">
      <formula>AND(C80&lt;&gt;"",N(C$77)&lt;3)</formula>
    </cfRule>
    <cfRule type="expression" dxfId="168" priority="174">
      <formula>AND(C80="",N(C$77)&lt;3)</formula>
    </cfRule>
  </conditionalFormatting>
  <conditionalFormatting sqref="C81:I81">
    <cfRule type="expression" dxfId="169" priority="175">
      <formula>AND(C81&lt;&gt;"",COUNTIF(C$78:C$81,C81)&gt;1)</formula>
    </cfRule>
    <cfRule type="expression" dxfId="170" priority="176">
      <formula>AND(C81&lt;&gt;"",N(C$77)&lt;4)</formula>
    </cfRule>
    <cfRule type="expression" dxfId="171" priority="177">
      <formula>AND(C81="",N(C$77)&lt;4)</formula>
    </cfRule>
  </conditionalFormatting>
  <dataValidations count="17">
    <dataValidation type="whole" allowBlank="1" showInputMessage="1" promptTitle="Objectif" prompt="Nombre de bénévoles attendus (0 à 4). Vide = pas de besoin ce jour-là." showErrorMessage="1" errorStyle="stop" errorTitle="Objectif hors limite" error="Le modèle prévoit de 0 à 4 personnes par créneau." sqref="C14:I14">
      <formula1>0</formula1>
      <formula2>4</formula2>
    </dataValidation>
    <dataValidation type="list" allowBlank="1" sqref="C15:I18">
      <formula1>'Équipe'!$A$4:$A$103</formula1>
    </dataValidation>
    <dataValidation type="whole" allowBlank="1" showInputMessage="1" promptTitle="Objectif" prompt="Nombre de bénévoles attendus (0 à 4). Vide = pas de besoin ce jour-là." showErrorMessage="1" errorStyle="stop" errorTitle="Objectif hors limite" error="Le modèle prévoit de 0 à 4 personnes par créneau." sqref="C23:I23">
      <formula1>0</formula1>
      <formula2>4</formula2>
    </dataValidation>
    <dataValidation type="list" allowBlank="1" sqref="C24:I27">
      <formula1>'Équipe'!$A$4:$A$103</formula1>
    </dataValidation>
    <dataValidation type="whole" allowBlank="1" showInputMessage="1" promptTitle="Objectif" prompt="Nombre de bénévoles attendus (0 à 4). Vide = pas de besoin ce jour-là." showErrorMessage="1" errorStyle="stop" errorTitle="Objectif hors limite" error="Le modèle prévoit de 0 à 4 personnes par créneau." sqref="C32:I32">
      <formula1>0</formula1>
      <formula2>4</formula2>
    </dataValidation>
    <dataValidation type="list" allowBlank="1" sqref="C33:I36">
      <formula1>'Équipe'!$A$4:$A$103</formula1>
    </dataValidation>
    <dataValidation type="whole" allowBlank="1" showInputMessage="1" promptTitle="Objectif" prompt="Nombre de bénévoles attendus (0 à 4). Vide = pas de besoin ce jour-là." showErrorMessage="1" errorStyle="stop" errorTitle="Objectif hors limite" error="Le modèle prévoit de 0 à 4 personnes par créneau." sqref="C41:I41">
      <formula1>0</formula1>
      <formula2>4</formula2>
    </dataValidation>
    <dataValidation type="list" allowBlank="1" sqref="C42:I45">
      <formula1>'Équipe'!$A$4:$A$103</formula1>
    </dataValidation>
    <dataValidation type="whole" allowBlank="1" showInputMessage="1" promptTitle="Objectif" prompt="Nombre de bénévoles attendus (0 à 4). Vide = pas de besoin ce jour-là." showErrorMessage="1" errorStyle="stop" errorTitle="Objectif hors limite" error="Le modèle prévoit de 0 à 4 personnes par créneau." sqref="C50:I50">
      <formula1>0</formula1>
      <formula2>4</formula2>
    </dataValidation>
    <dataValidation type="list" allowBlank="1" sqref="C51:I54">
      <formula1>'Équipe'!$A$4:$A$103</formula1>
    </dataValidation>
    <dataValidation type="whole" allowBlank="1" showInputMessage="1" promptTitle="Objectif" prompt="Nombre de bénévoles attendus (0 à 4). Vide = pas de besoin ce jour-là." showErrorMessage="1" errorStyle="stop" errorTitle="Objectif hors limite" error="Le modèle prévoit de 0 à 4 personnes par créneau." sqref="C59:I59">
      <formula1>0</formula1>
      <formula2>4</formula2>
    </dataValidation>
    <dataValidation type="list" allowBlank="1" sqref="C60:I63">
      <formula1>'Équipe'!$A$4:$A$103</formula1>
    </dataValidation>
    <dataValidation type="whole" allowBlank="1" showInputMessage="1" promptTitle="Objectif" prompt="Nombre de bénévoles attendus (0 à 4). Vide = pas de besoin ce jour-là." showErrorMessage="1" errorStyle="stop" errorTitle="Objectif hors limite" error="Le modèle prévoit de 0 à 4 personnes par créneau." sqref="C68:I68">
      <formula1>0</formula1>
      <formula2>4</formula2>
    </dataValidation>
    <dataValidation type="list" allowBlank="1" sqref="C69:I72">
      <formula1>'Équipe'!$A$4:$A$103</formula1>
    </dataValidation>
    <dataValidation type="whole" allowBlank="1" showInputMessage="1" promptTitle="Objectif" prompt="Nombre de bénévoles attendus (0 à 4). Vide = pas de besoin ce jour-là." showErrorMessage="1" errorStyle="stop" errorTitle="Objectif hors limite" error="Le modèle prévoit de 0 à 4 personnes par créneau." sqref="C77:I77">
      <formula1>0</formula1>
      <formula2>4</formula2>
    </dataValidation>
    <dataValidation type="list" allowBlank="1" sqref="C78:I81">
      <formula1>'Équipe'!$A$4:$A$103</formula1>
    </dataValidation>
    <dataValidation type="date" operator="greaterThan" allowBlank="1" showInputMessage="1" promptTitle="Semaine du" prompt="Saisissez la date du lundi : les dates des colonnes suivent." sqref="F3">
      <formula1>36526</formula1>
    </dataValidation>
  </dataValidations>
  <hyperlinks>
    <hyperlink ref="A87" r:id="rId1"/>
  </hyperlinks>
  <pageMargins left="0.4" right="0.4" top="0.5" bottom="0.5" header="0.2" footer="0.2"/>
  <pageSetup paperSize="9" orientation="landscape" horizontalDpi="4294967295" verticalDpi="4294967295" scale="7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35D6A"/>
  </sheetPr>
  <dimension ref="B2:C2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6" customWidth="1"/>
    <col min="3" max="3" width="100" customWidth="1"/>
  </cols>
  <sheetData>
    <row r="2" spans="2:2" x14ac:dyDescent="0.25">
      <c r="B2" s="1" t="s">
        <v>0</v>
      </c>
    </row>
    <row r="4" ht="22" customHeight="1" spans="2:3" x14ac:dyDescent="0.25">
      <c r="B4" s="2">
        <v>1</v>
      </c>
      <c r="C4" s="3" t="s">
        <v>1</v>
      </c>
    </row>
    <row r="5" ht="38" customHeight="1" spans="3:3" x14ac:dyDescent="0.25">
      <c r="C5" s="4" t="s">
        <v>2</v>
      </c>
    </row>
    <row r="7" ht="22" customHeight="1" spans="2:3" x14ac:dyDescent="0.25">
      <c r="B7" s="2">
        <v>2</v>
      </c>
      <c r="C7" s="3" t="s">
        <v>3</v>
      </c>
    </row>
    <row r="8" ht="38" customHeight="1" spans="3:3" x14ac:dyDescent="0.25">
      <c r="C8" s="4" t="s">
        <v>4</v>
      </c>
    </row>
    <row r="10" ht="22" customHeight="1" spans="2:3" x14ac:dyDescent="0.25">
      <c r="B10" s="2">
        <v>3</v>
      </c>
      <c r="C10" s="3" t="s">
        <v>5</v>
      </c>
    </row>
    <row r="11" ht="38" customHeight="1" spans="3:3" x14ac:dyDescent="0.25">
      <c r="C11" s="4" t="s">
        <v>6</v>
      </c>
    </row>
    <row r="13" ht="22" customHeight="1" spans="2:3" x14ac:dyDescent="0.25">
      <c r="B13" s="2">
        <v>4</v>
      </c>
      <c r="C13" s="3" t="s">
        <v>7</v>
      </c>
    </row>
    <row r="14" ht="38" customHeight="1" spans="3:3" x14ac:dyDescent="0.25">
      <c r="C14" s="4" t="s">
        <v>8</v>
      </c>
    </row>
    <row r="16" ht="22" customHeight="1" spans="2:3" x14ac:dyDescent="0.25">
      <c r="B16" s="2">
        <v>5</v>
      </c>
      <c r="C16" s="3" t="s">
        <v>9</v>
      </c>
    </row>
    <row r="17" ht="55" customHeight="1" spans="3:3" x14ac:dyDescent="0.25">
      <c r="C17" s="4" t="s">
        <v>10</v>
      </c>
    </row>
    <row r="19" ht="22" customHeight="1" spans="2:3" x14ac:dyDescent="0.25">
      <c r="B19" s="2">
        <v>6</v>
      </c>
      <c r="C19" s="3" t="s">
        <v>11</v>
      </c>
    </row>
    <row r="20" ht="55" customHeight="1" spans="3:3" x14ac:dyDescent="0.25">
      <c r="C20" s="4" t="s">
        <v>12</v>
      </c>
    </row>
    <row r="22" ht="22" customHeight="1" spans="2:3" x14ac:dyDescent="0.25">
      <c r="B22" s="2">
        <v>7</v>
      </c>
      <c r="C22" s="3" t="s">
        <v>13</v>
      </c>
    </row>
    <row r="23" ht="38" customHeight="1" spans="3:3" x14ac:dyDescent="0.25">
      <c r="C23" s="4" t="s">
        <v>14</v>
      </c>
    </row>
    <row r="26" ht="48" customHeight="1" spans="3:3" x14ac:dyDescent="0.25">
      <c r="C26" s="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A35B"/>
  </sheetPr>
  <dimension ref="A1:E4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  <col min="3" max="3" width="27" customWidth="1"/>
  </cols>
  <sheetData>
    <row r="1" ht="30" customHeight="1" spans="1:1" x14ac:dyDescent="0.25">
      <c r="A1" s="1" t="s">
        <v>67</v>
      </c>
    </row>
    <row r="3" ht="24" customHeight="1" spans="1:5" x14ac:dyDescent="0.25">
      <c r="A3" s="16" t="s">
        <v>68</v>
      </c>
      <c r="B3" s="16" t="s">
        <v>69</v>
      </c>
      <c r="C3" s="2" t="s">
        <v>70</v>
      </c>
      <c r="E3" s="39" t="s">
        <v>71</v>
      </c>
    </row>
    <row r="4" spans="1:3" x14ac:dyDescent="0.25">
      <c r="A4" s="41" t="s">
        <v>57</v>
      </c>
      <c r="B4" s="41" t="s">
        <v>28</v>
      </c>
      <c r="C4" s="42">
        <f>IF(A4="","",COUNTIF(Planning!$C$13:$I$285,A4))</f>
      </c>
    </row>
    <row r="5" spans="1:3" x14ac:dyDescent="0.25">
      <c r="A5" s="41" t="s">
        <v>59</v>
      </c>
      <c r="B5" s="41" t="s">
        <v>28</v>
      </c>
      <c r="C5" s="42">
        <f>IF(A5="","",COUNTIF(Planning!$C$13:$I$285,A5))</f>
      </c>
    </row>
    <row r="6" spans="1:3" x14ac:dyDescent="0.25">
      <c r="A6" s="41" t="s">
        <v>49</v>
      </c>
      <c r="B6" s="41" t="s">
        <v>28</v>
      </c>
      <c r="C6" s="42">
        <f>IF(A6="","",COUNTIF(Planning!$C$13:$I$285,A6))</f>
      </c>
    </row>
    <row r="7" spans="1:3" x14ac:dyDescent="0.25">
      <c r="A7" s="41" t="s">
        <v>58</v>
      </c>
      <c r="B7" s="41" t="s">
        <v>28</v>
      </c>
      <c r="C7" s="42">
        <f>IF(A7="","",COUNTIF(Planning!$C$13:$I$285,A7))</f>
      </c>
    </row>
    <row r="8" spans="1:3" x14ac:dyDescent="0.25">
      <c r="A8" s="41" t="s">
        <v>52</v>
      </c>
      <c r="B8" s="41" t="s">
        <v>28</v>
      </c>
      <c r="C8" s="42">
        <f>IF(A8="","",COUNTIF(Planning!$C$13:$I$285,A8))</f>
      </c>
    </row>
    <row r="9" spans="1:3" x14ac:dyDescent="0.25">
      <c r="A9" s="41" t="s">
        <v>47</v>
      </c>
      <c r="B9" s="41" t="s">
        <v>28</v>
      </c>
      <c r="C9" s="42">
        <f>IF(A9="","",COUNTIF(Planning!$C$13:$I$285,A9))</f>
      </c>
    </row>
    <row r="10" spans="1:3" x14ac:dyDescent="0.25">
      <c r="A10" s="41" t="s">
        <v>50</v>
      </c>
      <c r="B10" s="41" t="s">
        <v>28</v>
      </c>
      <c r="C10" s="42">
        <f>IF(A10="","",COUNTIF(Planning!$C$13:$I$285,A10))</f>
      </c>
    </row>
    <row r="11" spans="1:3" x14ac:dyDescent="0.25">
      <c r="A11" s="41" t="s">
        <v>60</v>
      </c>
      <c r="B11" s="41" t="s">
        <v>28</v>
      </c>
      <c r="C11" s="42">
        <f>IF(A11="","",COUNTIF(Planning!$C$13:$I$285,A11))</f>
      </c>
    </row>
    <row r="12" spans="1:3" x14ac:dyDescent="0.25">
      <c r="A12" s="41" t="s">
        <v>45</v>
      </c>
      <c r="B12" s="41" t="s">
        <v>28</v>
      </c>
      <c r="C12" s="42">
        <f>IF(A12="","",COUNTIF(Planning!$C$13:$I$285,A12))</f>
      </c>
    </row>
    <row r="13" spans="1:3" x14ac:dyDescent="0.25">
      <c r="A13" s="41" t="s">
        <v>56</v>
      </c>
      <c r="B13" s="41" t="s">
        <v>28</v>
      </c>
      <c r="C13" s="42">
        <f>IF(A13="","",COUNTIF(Planning!$C$13:$I$285,A13))</f>
      </c>
    </row>
    <row r="14" spans="1:3" x14ac:dyDescent="0.25">
      <c r="A14" s="41" t="s">
        <v>46</v>
      </c>
      <c r="B14" s="41" t="s">
        <v>28</v>
      </c>
      <c r="C14" s="42">
        <f>IF(A14="","",COUNTIF(Planning!$C$13:$I$285,A14))</f>
      </c>
    </row>
    <row r="15" spans="1:3" x14ac:dyDescent="0.25">
      <c r="A15" s="41"/>
      <c r="B15" s="41"/>
      <c r="C15" s="42">
        <f>IF(A15="","",COUNTIF(Planning!$C$13:$I$285,A15))</f>
      </c>
    </row>
    <row r="16" spans="1:3" x14ac:dyDescent="0.25">
      <c r="A16" s="41"/>
      <c r="B16" s="41"/>
      <c r="C16" s="42">
        <f>IF(A16="","",COUNTIF(Planning!$C$13:$I$285,A16))</f>
      </c>
    </row>
    <row r="17" spans="1:3" x14ac:dyDescent="0.25">
      <c r="A17" s="41"/>
      <c r="B17" s="41"/>
      <c r="C17" s="42">
        <f>IF(A17="","",COUNTIF(Planning!$C$13:$I$285,A17))</f>
      </c>
    </row>
    <row r="18" spans="1:3" x14ac:dyDescent="0.25">
      <c r="A18" s="41"/>
      <c r="B18" s="41"/>
      <c r="C18" s="42">
        <f>IF(A18="","",COUNTIF(Planning!$C$13:$I$285,A18))</f>
      </c>
    </row>
    <row r="19" spans="1:3" x14ac:dyDescent="0.25">
      <c r="A19" s="41"/>
      <c r="B19" s="41"/>
      <c r="C19" s="42">
        <f>IF(A19="","",COUNTIF(Planning!$C$13:$I$285,A19))</f>
      </c>
    </row>
    <row r="20" spans="1:3" x14ac:dyDescent="0.25">
      <c r="A20" s="41"/>
      <c r="B20" s="41"/>
      <c r="C20" s="42">
        <f>IF(A20="","",COUNTIF(Planning!$C$13:$I$285,A20))</f>
      </c>
    </row>
    <row r="21" spans="1:3" x14ac:dyDescent="0.25">
      <c r="A21" s="41"/>
      <c r="B21" s="41"/>
      <c r="C21" s="42">
        <f>IF(A21="","",COUNTIF(Planning!$C$13:$I$285,A21))</f>
      </c>
    </row>
    <row r="22" spans="1:3" x14ac:dyDescent="0.25">
      <c r="A22" s="41"/>
      <c r="B22" s="41"/>
      <c r="C22" s="42">
        <f>IF(A22="","",COUNTIF(Planning!$C$13:$I$285,A22))</f>
      </c>
    </row>
    <row r="23" spans="1:3" x14ac:dyDescent="0.25">
      <c r="A23" s="41"/>
      <c r="B23" s="41"/>
      <c r="C23" s="42">
        <f>IF(A23="","",COUNTIF(Planning!$C$13:$I$285,A23))</f>
      </c>
    </row>
    <row r="24" spans="1:3" x14ac:dyDescent="0.25">
      <c r="A24" s="41"/>
      <c r="B24" s="41"/>
      <c r="C24" s="42">
        <f>IF(A24="","",COUNTIF(Planning!$C$13:$I$285,A24))</f>
      </c>
    </row>
    <row r="25" spans="1:3" x14ac:dyDescent="0.25">
      <c r="A25" s="41"/>
      <c r="B25" s="41"/>
      <c r="C25" s="42">
        <f>IF(A25="","",COUNTIF(Planning!$C$13:$I$285,A25))</f>
      </c>
    </row>
    <row r="26" spans="1:3" x14ac:dyDescent="0.25">
      <c r="A26" s="41"/>
      <c r="B26" s="41"/>
      <c r="C26" s="42">
        <f>IF(A26="","",COUNTIF(Planning!$C$13:$I$285,A26))</f>
      </c>
    </row>
    <row r="27" spans="1:3" x14ac:dyDescent="0.25">
      <c r="A27" s="41"/>
      <c r="B27" s="41"/>
      <c r="C27" s="42">
        <f>IF(A27="","",COUNTIF(Planning!$C$13:$I$285,A27))</f>
      </c>
    </row>
    <row r="28" spans="1:3" x14ac:dyDescent="0.25">
      <c r="A28" s="41"/>
      <c r="B28" s="41"/>
      <c r="C28" s="42">
        <f>IF(A28="","",COUNTIF(Planning!$C$13:$I$285,A28))</f>
      </c>
    </row>
    <row r="29" spans="1:3" x14ac:dyDescent="0.25">
      <c r="A29" s="41"/>
      <c r="B29" s="41"/>
      <c r="C29" s="42">
        <f>IF(A29="","",COUNTIF(Planning!$C$13:$I$285,A29))</f>
      </c>
    </row>
    <row r="30" spans="1:3" x14ac:dyDescent="0.25">
      <c r="A30" s="41"/>
      <c r="B30" s="41"/>
      <c r="C30" s="42">
        <f>IF(A30="","",COUNTIF(Planning!$C$13:$I$285,A30))</f>
      </c>
    </row>
    <row r="31" spans="1:3" x14ac:dyDescent="0.25">
      <c r="A31" s="41"/>
      <c r="B31" s="41"/>
      <c r="C31" s="42">
        <f>IF(A31="","",COUNTIF(Planning!$C$13:$I$285,A31))</f>
      </c>
    </row>
    <row r="32" spans="1:3" x14ac:dyDescent="0.25">
      <c r="A32" s="41"/>
      <c r="B32" s="41"/>
      <c r="C32" s="42">
        <f>IF(A32="","",COUNTIF(Planning!$C$13:$I$285,A32))</f>
      </c>
    </row>
    <row r="33" spans="1:3" x14ac:dyDescent="0.25">
      <c r="A33" s="41"/>
      <c r="B33" s="41"/>
      <c r="C33" s="42">
        <f>IF(A33="","",COUNTIF(Planning!$C$13:$I$285,A33))</f>
      </c>
    </row>
    <row r="34" spans="1:3" x14ac:dyDescent="0.25">
      <c r="A34" s="41"/>
      <c r="B34" s="41"/>
      <c r="C34" s="42">
        <f>IF(A34="","",COUNTIF(Planning!$C$13:$I$285,A34))</f>
      </c>
    </row>
    <row r="35" spans="1:3" x14ac:dyDescent="0.25">
      <c r="A35" s="41"/>
      <c r="B35" s="41"/>
      <c r="C35" s="42">
        <f>IF(A35="","",COUNTIF(Planning!$C$13:$I$285,A35))</f>
      </c>
    </row>
    <row r="36" spans="1:3" x14ac:dyDescent="0.25">
      <c r="A36" s="41"/>
      <c r="B36" s="41"/>
      <c r="C36" s="42">
        <f>IF(A36="","",COUNTIF(Planning!$C$13:$I$285,A36))</f>
      </c>
    </row>
    <row r="37" spans="1:3" x14ac:dyDescent="0.25">
      <c r="A37" s="41"/>
      <c r="B37" s="41"/>
      <c r="C37" s="42">
        <f>IF(A37="","",COUNTIF(Planning!$C$13:$I$285,A37))</f>
      </c>
    </row>
    <row r="38" spans="1:3" x14ac:dyDescent="0.25">
      <c r="A38" s="41"/>
      <c r="B38" s="41"/>
      <c r="C38" s="42">
        <f>IF(A38="","",COUNTIF(Planning!$C$13:$I$285,A38))</f>
      </c>
    </row>
    <row r="39" spans="1:3" x14ac:dyDescent="0.25">
      <c r="A39" s="41"/>
      <c r="B39" s="41"/>
      <c r="C39" s="42">
        <f>IF(A39="","",COUNTIF(Planning!$C$13:$I$285,A39))</f>
      </c>
    </row>
    <row r="40" spans="1:3" x14ac:dyDescent="0.25">
      <c r="A40" s="41"/>
      <c r="B40" s="41"/>
      <c r="C40" s="42">
        <f>IF(A40="","",COUNTIF(Planning!$C$13:$I$285,A40))</f>
      </c>
    </row>
    <row r="41" spans="1:3" x14ac:dyDescent="0.25">
      <c r="A41" s="41"/>
      <c r="B41" s="41"/>
      <c r="C41" s="42">
        <f>IF(A41="","",COUNTIF(Planning!$C$13:$I$285,A41))</f>
      </c>
    </row>
    <row r="42" spans="1:3" x14ac:dyDescent="0.25">
      <c r="A42" s="41"/>
      <c r="B42" s="41"/>
      <c r="C42" s="42">
        <f>IF(A42="","",COUNTIF(Planning!$C$13:$I$285,A42))</f>
      </c>
    </row>
    <row r="43" spans="1:3" x14ac:dyDescent="0.25">
      <c r="A43" s="41"/>
      <c r="B43" s="41"/>
      <c r="C43" s="42">
        <f>IF(A43="","",COUNTIF(Planning!$C$13:$I$285,A43))</f>
      </c>
    </row>
  </sheetData>
  <conditionalFormatting sqref="C4:C43">
    <cfRule type="expression" dxfId="172" priority="1">
      <formula>AND(C4&lt;&gt;"",C4=0)</formula>
    </cfRule>
    <cfRule type="expression" dxfId="173" priority="2">
      <formula>AND(C4&lt;&gt;"",C4&gt;=4)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Planning</vt:lpstr>
      <vt:lpstr>Équipe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BenevolOps</dc:creator>
  <dc:title>Modèle de planning des bénévoles</dc:title>
  <dc:subject/>
  <dc:description/>
  <cp:keywords/>
  <cp:category/>
  <cp:lastModifiedBy>Unknown</cp:lastModifiedBy>
  <dcterms:created xsi:type="dcterms:W3CDTF">2026-10-05T23:50:32Z</dcterms:created>
  <dcterms:modified xsi:type="dcterms:W3CDTF">2026-10-05T23:50:32Z</dcterms:modified>
</cp:coreProperties>
</file>